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32767" windowHeight="21100" activeTab="0"/>
  </bookViews>
  <sheets>
    <sheet name="cuadro10.2" sheetId="1" r:id="rId1"/>
    <sheet name="Hoja1" sheetId="2" state="hidden" r:id="rId2"/>
    <sheet name="Informe de compatibilidad" sheetId="3" state="hidden" r:id="rId3"/>
  </sheets>
  <definedNames>
    <definedName name="_xlnm.Print_Area" localSheetId="0">'cuadro10.2'!$B$2:$H$61</definedName>
  </definedNames>
  <calcPr fullCalcOnLoad="1"/>
</workbook>
</file>

<file path=xl/sharedStrings.xml><?xml version="1.0" encoding="utf-8"?>
<sst xmlns="http://schemas.openxmlformats.org/spreadsheetml/2006/main" count="73" uniqueCount="73">
  <si>
    <t>NÚMERO CALETAS</t>
  </si>
  <si>
    <t>NÚMERO NAVES</t>
  </si>
  <si>
    <t>NÚMERO PESCADORES Y MARISCADORES</t>
  </si>
  <si>
    <t>ÍNDICE OCUPACIÓN</t>
  </si>
  <si>
    <t>CAPITANÍA DE PUERTO</t>
  </si>
  <si>
    <t>RAMPAS</t>
  </si>
  <si>
    <t>MUELLES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</si>
  <si>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</si>
  <si>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</si>
  <si>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</si>
  <si>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</si>
  <si>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</si>
  <si>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</si>
  <si>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</si>
  <si>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</si>
  <si>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</si>
  <si>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Huasco</t>
  </si>
  <si>
    <t>Coquimbo</t>
  </si>
  <si>
    <t>Tongoy</t>
  </si>
  <si>
    <t>Los Vilos</t>
  </si>
  <si>
    <t>Hanga Roa</t>
  </si>
  <si>
    <t>Juan Fernández</t>
  </si>
  <si>
    <t>Quintero</t>
  </si>
  <si>
    <t>Valparaíso</t>
  </si>
  <si>
    <t>Algarrobo</t>
  </si>
  <si>
    <t>San Antonio</t>
  </si>
  <si>
    <t>Pichilemu</t>
  </si>
  <si>
    <t>Constitución</t>
  </si>
  <si>
    <t>Lirquén</t>
  </si>
  <si>
    <t>Talcahuano</t>
  </si>
  <si>
    <t>San Vicente</t>
  </si>
  <si>
    <t>Coronel</t>
  </si>
  <si>
    <t>Lota</t>
  </si>
  <si>
    <t>Lebu</t>
  </si>
  <si>
    <t>Carahue</t>
  </si>
  <si>
    <t>Corral</t>
  </si>
  <si>
    <t>Valdivia</t>
  </si>
  <si>
    <t>Puerto Montt</t>
  </si>
  <si>
    <t>Puerto Varas</t>
  </si>
  <si>
    <t>Calbuco</t>
  </si>
  <si>
    <t>Maullín</t>
  </si>
  <si>
    <t>Río Negro - Hornopirén</t>
  </si>
  <si>
    <t>Cochamó</t>
  </si>
  <si>
    <t>Ancud</t>
  </si>
  <si>
    <t>Castro</t>
  </si>
  <si>
    <t>Quellón</t>
  </si>
  <si>
    <t>Chonchi</t>
  </si>
  <si>
    <t>Chaitén</t>
  </si>
  <si>
    <t>Achao</t>
  </si>
  <si>
    <t>Quemchi</t>
  </si>
  <si>
    <t>Melinka</t>
  </si>
  <si>
    <t>Puerto Cisne</t>
  </si>
  <si>
    <t>Puerto Aguirre</t>
  </si>
  <si>
    <t>Baker</t>
  </si>
  <si>
    <t>Puerto Edén</t>
  </si>
  <si>
    <t>Puerto Natales</t>
  </si>
  <si>
    <t>Punta Arenas</t>
  </si>
  <si>
    <t>Tierra de Fuego</t>
  </si>
  <si>
    <t>Puerto Williams</t>
  </si>
  <si>
    <t>Total</t>
  </si>
  <si>
    <t>Villarrica</t>
  </si>
  <si>
    <t>Lago General Carrera</t>
  </si>
  <si>
    <t>Lago Ranco</t>
  </si>
  <si>
    <t>al 31 de diciembre del 2022</t>
  </si>
  <si>
    <t>10.3.- Caletas pesqueras existentes por Capitanía de Puerto</t>
  </si>
  <si>
    <t>Informe de compatibilidad para cuadro10.3_LISTO.XLS</t>
  </si>
  <si>
    <t>Ejecutar el 11-10-2023 10:24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</si>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</sst>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[$-340A]dddd\,\ dd&quot; de &quot;mmmm&quot; de &quot;yyyy"/>
    <numFmt numFmtId="201" formatCode="0.000"/>
    <numFmt numFmtId="202" formatCode="0.0"/>
    <numFmt numFmtId="203" formatCode="#,##0.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0.0%"/>
    <numFmt numFmtId="209" formatCode="[$-340A]dddd\,\ d\ &quot;de&quot;\ mmmm\ &quot;de&quot;\ yyyy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57595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/>
    </xf>
    <xf numFmtId="203" fontId="5" fillId="0" borderId="0" xfId="0" applyNumberFormat="1" applyFont="1" applyBorder="1" applyAlignment="1">
      <alignment horizontal="center"/>
    </xf>
    <xf numFmtId="203" fontId="6" fillId="0" borderId="10" xfId="0" applyNumberFormat="1" applyFont="1" applyBorder="1" applyAlignment="1">
      <alignment horizontal="center" wrapText="1"/>
    </xf>
    <xf numFmtId="203" fontId="4" fillId="0" borderId="10" xfId="0" applyNumberFormat="1" applyFont="1" applyBorder="1" applyAlignment="1">
      <alignment horizontal="center"/>
    </xf>
    <xf numFmtId="4" fontId="43" fillId="0" borderId="0" xfId="0" applyNumberFormat="1" applyFont="1" applyAlignment="1">
      <alignment/>
    </xf>
    <xf numFmtId="9" fontId="0" fillId="0" borderId="0" xfId="51" applyFont="1" applyAlignment="1">
      <alignment/>
    </xf>
    <xf numFmtId="208" fontId="0" fillId="0" borderId="0" xfId="51" applyNumberFormat="1" applyFont="1" applyAlignment="1">
      <alignment/>
    </xf>
    <xf numFmtId="0" fontId="5" fillId="0" borderId="10" xfId="0" applyFont="1" applyFill="1" applyBorder="1" applyAlignment="1">
      <alignment/>
    </xf>
    <xf numFmtId="41" fontId="5" fillId="0" borderId="10" xfId="0" applyNumberFormat="1" applyFont="1" applyFill="1" applyBorder="1" applyAlignment="1">
      <alignment horizontal="center"/>
    </xf>
    <xf numFmtId="20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9" fontId="5" fillId="0" borderId="10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showGridLines="0" tabSelected="1" zoomScale="175" zoomScaleNormal="175" zoomScalePageLayoutView="0" workbookViewId="0" topLeftCell="A1">
      <pane ySplit="5" topLeftCell="A6" activePane="bottomLeft" state="frozen"/>
      <selection pane="topLeft" activeCell="A1" sqref="A1"/>
      <selection pane="bottomLeft" activeCell="J10" sqref="J10"/>
    </sheetView>
  </sheetViews>
  <sheetFormatPr defaultColWidth="11.375" defaultRowHeight="12.75"/>
  <cols>
    <col min="1" max="1" width="5.00390625" style="1" customWidth="1"/>
    <col min="2" max="2" width="21.75390625" style="1" customWidth="1"/>
    <col min="3" max="3" width="9.75390625" style="4" bestFit="1" customWidth="1"/>
    <col min="4" max="4" width="9.875" style="4" customWidth="1"/>
    <col min="5" max="5" width="22.875" style="4" bestFit="1" customWidth="1"/>
    <col min="6" max="6" width="9.875" style="4" customWidth="1"/>
    <col min="7" max="7" width="10.00390625" style="4" bestFit="1" customWidth="1"/>
    <col min="8" max="8" width="12.375" style="9" bestFit="1" customWidth="1"/>
    <col min="9" max="9" width="1.625" style="1" customWidth="1"/>
    <col min="10" max="16384" width="11.375" style="1" customWidth="1"/>
  </cols>
  <sheetData>
    <row r="2" spans="2:8" ht="15.75">
      <c r="B2" s="28" t="s">
        <v>64</v>
      </c>
      <c r="C2" s="28"/>
      <c r="D2" s="28"/>
      <c r="E2" s="28"/>
      <c r="F2" s="28"/>
      <c r="G2" s="28"/>
      <c r="H2" s="28"/>
    </row>
    <row r="3" spans="2:8" ht="15.75">
      <c r="B3" s="28" t="s">
        <v>63</v>
      </c>
      <c r="C3" s="28"/>
      <c r="D3" s="28"/>
      <c r="E3" s="28"/>
      <c r="F3" s="28"/>
      <c r="G3" s="28"/>
      <c r="H3" s="28"/>
    </row>
    <row r="4" ht="10.5" customHeight="1"/>
    <row r="5" spans="2:8" ht="29.25" customHeight="1">
      <c r="B5" s="6" t="s">
        <v>4</v>
      </c>
      <c r="C5" s="5" t="s">
        <v>0</v>
      </c>
      <c r="D5" s="5" t="s">
        <v>1</v>
      </c>
      <c r="E5" s="7" t="s">
        <v>5</v>
      </c>
      <c r="F5" s="7" t="s">
        <v>6</v>
      </c>
      <c r="G5" s="5" t="s">
        <v>2</v>
      </c>
      <c r="H5" s="10" t="s">
        <v>3</v>
      </c>
    </row>
    <row r="6" spans="2:8" ht="13.5" customHeight="1">
      <c r="B6" s="15" t="s">
        <v>7</v>
      </c>
      <c r="C6" s="16">
        <v>2</v>
      </c>
      <c r="D6" s="16">
        <v>275</v>
      </c>
      <c r="E6" s="16">
        <v>0</v>
      </c>
      <c r="F6" s="16">
        <v>0</v>
      </c>
      <c r="G6" s="16">
        <v>645</v>
      </c>
      <c r="H6" s="17">
        <f>G6/D6</f>
        <v>2.3454545454545452</v>
      </c>
    </row>
    <row r="7" spans="2:8" ht="13.5" customHeight="1">
      <c r="B7" s="15" t="s">
        <v>8</v>
      </c>
      <c r="C7" s="16">
        <v>6</v>
      </c>
      <c r="D7" s="16">
        <v>233</v>
      </c>
      <c r="E7" s="16">
        <v>0</v>
      </c>
      <c r="F7" s="16">
        <v>4</v>
      </c>
      <c r="G7" s="16">
        <v>662</v>
      </c>
      <c r="H7" s="17">
        <f aca="true" t="shared" si="0" ref="H7:H60">G7/D7</f>
        <v>2.8412017167381975</v>
      </c>
    </row>
    <row r="8" spans="2:8" ht="13.5" customHeight="1">
      <c r="B8" s="15" t="s">
        <v>9</v>
      </c>
      <c r="C8" s="16">
        <v>6</v>
      </c>
      <c r="D8" s="16">
        <v>76</v>
      </c>
      <c r="E8" s="16">
        <v>5</v>
      </c>
      <c r="F8" s="16">
        <v>5</v>
      </c>
      <c r="G8" s="16">
        <v>694</v>
      </c>
      <c r="H8" s="17">
        <f t="shared" si="0"/>
        <v>9.131578947368421</v>
      </c>
    </row>
    <row r="9" spans="2:8" ht="13.5" customHeight="1">
      <c r="B9" s="15" t="s">
        <v>10</v>
      </c>
      <c r="C9" s="15">
        <v>10</v>
      </c>
      <c r="D9" s="19">
        <v>73</v>
      </c>
      <c r="E9" s="19">
        <v>0</v>
      </c>
      <c r="F9" s="19">
        <v>0</v>
      </c>
      <c r="G9" s="19">
        <v>287</v>
      </c>
      <c r="H9" s="17">
        <f t="shared" si="0"/>
        <v>3.9315068493150687</v>
      </c>
    </row>
    <row r="10" spans="2:8" ht="13.5" customHeight="1">
      <c r="B10" s="15" t="s">
        <v>11</v>
      </c>
      <c r="C10" s="15">
        <v>3</v>
      </c>
      <c r="D10" s="19">
        <v>136</v>
      </c>
      <c r="E10" s="19">
        <v>1</v>
      </c>
      <c r="F10" s="19">
        <v>1</v>
      </c>
      <c r="G10" s="19">
        <v>220</v>
      </c>
      <c r="H10" s="17">
        <f t="shared" si="0"/>
        <v>1.6176470588235294</v>
      </c>
    </row>
    <row r="11" spans="2:8" ht="13.5" customHeight="1">
      <c r="B11" s="15" t="s">
        <v>12</v>
      </c>
      <c r="C11" s="16">
        <v>14</v>
      </c>
      <c r="D11" s="16">
        <v>169</v>
      </c>
      <c r="E11" s="16">
        <v>0</v>
      </c>
      <c r="F11" s="16">
        <v>5</v>
      </c>
      <c r="G11" s="16">
        <v>422</v>
      </c>
      <c r="H11" s="17">
        <f t="shared" si="0"/>
        <v>2.497041420118343</v>
      </c>
    </row>
    <row r="12" spans="2:8" ht="13.5" customHeight="1">
      <c r="B12" s="15" t="s">
        <v>13</v>
      </c>
      <c r="C12" s="16">
        <v>3</v>
      </c>
      <c r="D12" s="16">
        <v>158</v>
      </c>
      <c r="E12" s="16">
        <v>0</v>
      </c>
      <c r="F12" s="16">
        <v>3</v>
      </c>
      <c r="G12" s="16">
        <v>174</v>
      </c>
      <c r="H12" s="17">
        <f t="shared" si="0"/>
        <v>1.1012658227848102</v>
      </c>
    </row>
    <row r="13" spans="2:8" ht="13.5" customHeight="1">
      <c r="B13" s="15" t="s">
        <v>16</v>
      </c>
      <c r="C13" s="16">
        <v>9</v>
      </c>
      <c r="D13" s="16">
        <v>173</v>
      </c>
      <c r="E13" s="16">
        <v>0</v>
      </c>
      <c r="F13" s="16">
        <v>2</v>
      </c>
      <c r="G13" s="16">
        <v>372</v>
      </c>
      <c r="H13" s="17">
        <f>G13/D13</f>
        <v>2.1502890173410405</v>
      </c>
    </row>
    <row r="14" spans="2:8" ht="13.5" customHeight="1">
      <c r="B14" s="15" t="s">
        <v>14</v>
      </c>
      <c r="C14" s="16">
        <v>4</v>
      </c>
      <c r="D14" s="16">
        <v>65</v>
      </c>
      <c r="E14" s="16">
        <v>0</v>
      </c>
      <c r="F14" s="16">
        <v>0</v>
      </c>
      <c r="G14" s="16">
        <v>170</v>
      </c>
      <c r="H14" s="17">
        <f t="shared" si="0"/>
        <v>2.6153846153846154</v>
      </c>
    </row>
    <row r="15" spans="2:8" ht="13.5" customHeight="1">
      <c r="B15" s="15" t="s">
        <v>15</v>
      </c>
      <c r="C15" s="16">
        <v>14</v>
      </c>
      <c r="D15" s="16">
        <v>375</v>
      </c>
      <c r="E15" s="16">
        <v>0</v>
      </c>
      <c r="F15" s="16">
        <v>1</v>
      </c>
      <c r="G15" s="16">
        <v>1198</v>
      </c>
      <c r="H15" s="17">
        <f t="shared" si="0"/>
        <v>3.1946666666666665</v>
      </c>
    </row>
    <row r="16" spans="2:8" ht="13.5" customHeight="1">
      <c r="B16" s="15" t="s">
        <v>17</v>
      </c>
      <c r="C16" s="16">
        <v>9</v>
      </c>
      <c r="D16" s="16">
        <v>824</v>
      </c>
      <c r="E16" s="16">
        <v>6</v>
      </c>
      <c r="F16" s="16">
        <v>8</v>
      </c>
      <c r="G16" s="16">
        <v>1565</v>
      </c>
      <c r="H16" s="17">
        <f t="shared" si="0"/>
        <v>1.8992718446601942</v>
      </c>
    </row>
    <row r="17" spans="2:8" ht="13.5" customHeight="1">
      <c r="B17" s="15" t="s">
        <v>18</v>
      </c>
      <c r="C17" s="16">
        <v>8</v>
      </c>
      <c r="D17" s="16">
        <v>411</v>
      </c>
      <c r="E17" s="16">
        <v>3</v>
      </c>
      <c r="F17" s="16">
        <v>3</v>
      </c>
      <c r="G17" s="16">
        <v>989</v>
      </c>
      <c r="H17" s="17">
        <f t="shared" si="0"/>
        <v>2.40632603406326</v>
      </c>
    </row>
    <row r="18" spans="2:8" ht="13.5" customHeight="1">
      <c r="B18" s="15" t="s">
        <v>19</v>
      </c>
      <c r="C18" s="16">
        <v>13</v>
      </c>
      <c r="D18" s="16">
        <v>256</v>
      </c>
      <c r="E18" s="16">
        <v>11</v>
      </c>
      <c r="F18" s="16">
        <v>2</v>
      </c>
      <c r="G18" s="16">
        <v>705</v>
      </c>
      <c r="H18" s="17">
        <f t="shared" si="0"/>
        <v>2.75390625</v>
      </c>
    </row>
    <row r="19" spans="2:8" ht="13.5" customHeight="1">
      <c r="B19" s="15" t="s">
        <v>20</v>
      </c>
      <c r="C19" s="16">
        <v>5</v>
      </c>
      <c r="D19" s="16">
        <v>55</v>
      </c>
      <c r="E19" s="16">
        <v>3</v>
      </c>
      <c r="F19" s="16">
        <v>5</v>
      </c>
      <c r="G19" s="16">
        <v>225</v>
      </c>
      <c r="H19" s="17">
        <f t="shared" si="0"/>
        <v>4.090909090909091</v>
      </c>
    </row>
    <row r="20" spans="2:8" ht="13.5" customHeight="1">
      <c r="B20" s="15" t="s">
        <v>21</v>
      </c>
      <c r="C20" s="16">
        <v>2</v>
      </c>
      <c r="D20" s="16">
        <v>75</v>
      </c>
      <c r="E20" s="16">
        <v>0</v>
      </c>
      <c r="F20" s="16">
        <v>0</v>
      </c>
      <c r="G20" s="16">
        <v>233</v>
      </c>
      <c r="H20" s="17">
        <f t="shared" si="0"/>
        <v>3.1066666666666665</v>
      </c>
    </row>
    <row r="21" spans="2:8" ht="13.5" customHeight="1">
      <c r="B21" s="15" t="s">
        <v>22</v>
      </c>
      <c r="C21" s="16">
        <v>12</v>
      </c>
      <c r="D21" s="16">
        <v>267</v>
      </c>
      <c r="E21" s="16">
        <v>0</v>
      </c>
      <c r="F21" s="16">
        <v>0</v>
      </c>
      <c r="G21" s="16">
        <v>940</v>
      </c>
      <c r="H21" s="17">
        <f t="shared" si="0"/>
        <v>3.5205992509363297</v>
      </c>
    </row>
    <row r="22" spans="2:8" ht="13.5" customHeight="1">
      <c r="B22" s="15" t="s">
        <v>23</v>
      </c>
      <c r="C22" s="16">
        <v>7</v>
      </c>
      <c r="D22" s="16">
        <f>32+12+40+72+6+38+11</f>
        <v>211</v>
      </c>
      <c r="E22" s="16">
        <v>3</v>
      </c>
      <c r="F22" s="16">
        <v>5</v>
      </c>
      <c r="G22" s="16">
        <f>42+20+145+180+23+68+25</f>
        <v>503</v>
      </c>
      <c r="H22" s="17">
        <f t="shared" si="0"/>
        <v>2.3838862559241707</v>
      </c>
    </row>
    <row r="23" spans="2:8" ht="13.5" customHeight="1">
      <c r="B23" s="15" t="s">
        <v>24</v>
      </c>
      <c r="C23" s="16">
        <v>3</v>
      </c>
      <c r="D23" s="16">
        <v>40</v>
      </c>
      <c r="E23" s="16">
        <v>0</v>
      </c>
      <c r="F23" s="16">
        <v>0</v>
      </c>
      <c r="G23" s="16">
        <v>141</v>
      </c>
      <c r="H23" s="17">
        <f t="shared" si="0"/>
        <v>3.525</v>
      </c>
    </row>
    <row r="24" spans="2:8" ht="13.5" customHeight="1">
      <c r="B24" s="15" t="s">
        <v>25</v>
      </c>
      <c r="C24" s="16">
        <v>5</v>
      </c>
      <c r="D24" s="16">
        <v>404</v>
      </c>
      <c r="E24" s="16">
        <v>0</v>
      </c>
      <c r="F24" s="16">
        <v>0</v>
      </c>
      <c r="G24" s="16">
        <v>1769</v>
      </c>
      <c r="H24" s="17">
        <f t="shared" si="0"/>
        <v>4.378712871287129</v>
      </c>
    </row>
    <row r="25" spans="2:8" ht="13.5" customHeight="1">
      <c r="B25" s="15" t="s">
        <v>26</v>
      </c>
      <c r="C25" s="16">
        <v>5</v>
      </c>
      <c r="D25" s="16">
        <v>56</v>
      </c>
      <c r="E25" s="16">
        <v>0</v>
      </c>
      <c r="F25" s="16">
        <v>0</v>
      </c>
      <c r="G25" s="16">
        <v>168</v>
      </c>
      <c r="H25" s="17">
        <f t="shared" si="0"/>
        <v>3</v>
      </c>
    </row>
    <row r="26" spans="2:8" ht="13.5" customHeight="1">
      <c r="B26" s="15" t="s">
        <v>27</v>
      </c>
      <c r="C26" s="16">
        <v>13</v>
      </c>
      <c r="D26" s="16">
        <v>516</v>
      </c>
      <c r="E26" s="16">
        <v>0</v>
      </c>
      <c r="F26" s="16">
        <v>0</v>
      </c>
      <c r="G26" s="16">
        <v>1546</v>
      </c>
      <c r="H26" s="17">
        <f t="shared" si="0"/>
        <v>2.996124031007752</v>
      </c>
    </row>
    <row r="27" spans="2:8" ht="13.5" customHeight="1">
      <c r="B27" s="15" t="s">
        <v>28</v>
      </c>
      <c r="C27" s="16">
        <v>27</v>
      </c>
      <c r="D27" s="16">
        <v>1151</v>
      </c>
      <c r="E27" s="16">
        <v>9</v>
      </c>
      <c r="F27" s="16">
        <v>2</v>
      </c>
      <c r="G27" s="16">
        <v>4484</v>
      </c>
      <c r="H27" s="17">
        <f t="shared" si="0"/>
        <v>3.895742832319722</v>
      </c>
    </row>
    <row r="28" spans="2:8" ht="13.5" customHeight="1">
      <c r="B28" s="15" t="s">
        <v>29</v>
      </c>
      <c r="C28" s="16">
        <v>8</v>
      </c>
      <c r="D28" s="16">
        <v>585</v>
      </c>
      <c r="E28" s="16">
        <v>1</v>
      </c>
      <c r="F28" s="16">
        <v>2</v>
      </c>
      <c r="G28" s="16">
        <v>1876</v>
      </c>
      <c r="H28" s="17">
        <f t="shared" si="0"/>
        <v>3.206837606837607</v>
      </c>
    </row>
    <row r="29" spans="2:8" ht="13.5" customHeight="1">
      <c r="B29" s="15" t="s">
        <v>30</v>
      </c>
      <c r="C29" s="16">
        <v>5</v>
      </c>
      <c r="D29" s="16">
        <v>306</v>
      </c>
      <c r="E29" s="16">
        <v>0</v>
      </c>
      <c r="F29" s="16">
        <v>0</v>
      </c>
      <c r="G29" s="16">
        <v>2197</v>
      </c>
      <c r="H29" s="17">
        <f t="shared" si="0"/>
        <v>7.1797385620915035</v>
      </c>
    </row>
    <row r="30" spans="2:8" ht="13.5" customHeight="1">
      <c r="B30" s="15" t="s">
        <v>31</v>
      </c>
      <c r="C30" s="16">
        <v>9</v>
      </c>
      <c r="D30" s="16">
        <v>488</v>
      </c>
      <c r="E30" s="16">
        <v>1</v>
      </c>
      <c r="F30" s="16">
        <v>0</v>
      </c>
      <c r="G30" s="16">
        <v>8797</v>
      </c>
      <c r="H30" s="17">
        <f t="shared" si="0"/>
        <v>18.026639344262296</v>
      </c>
    </row>
    <row r="31" spans="2:8" ht="13.5" customHeight="1">
      <c r="B31" s="15" t="s">
        <v>32</v>
      </c>
      <c r="C31" s="16">
        <v>16</v>
      </c>
      <c r="D31" s="16">
        <v>1059</v>
      </c>
      <c r="E31" s="16">
        <v>2</v>
      </c>
      <c r="F31" s="16">
        <v>2</v>
      </c>
      <c r="G31" s="16">
        <v>4178</v>
      </c>
      <c r="H31" s="17">
        <f t="shared" si="0"/>
        <v>3.9452313503305003</v>
      </c>
    </row>
    <row r="32" spans="2:8" ht="13.5" customHeight="1">
      <c r="B32" s="15" t="s">
        <v>33</v>
      </c>
      <c r="C32" s="16">
        <v>22</v>
      </c>
      <c r="D32" s="16">
        <v>972</v>
      </c>
      <c r="E32" s="16">
        <v>0</v>
      </c>
      <c r="F32" s="16">
        <v>0</v>
      </c>
      <c r="G32" s="16">
        <v>6497</v>
      </c>
      <c r="H32" s="17">
        <f t="shared" si="0"/>
        <v>6.684156378600823</v>
      </c>
    </row>
    <row r="33" spans="2:8" ht="13.5" customHeight="1">
      <c r="B33" s="15" t="s">
        <v>34</v>
      </c>
      <c r="C33" s="16">
        <v>7</v>
      </c>
      <c r="D33" s="16">
        <v>175</v>
      </c>
      <c r="E33" s="16">
        <v>3</v>
      </c>
      <c r="F33" s="16">
        <v>0</v>
      </c>
      <c r="G33" s="16">
        <v>393</v>
      </c>
      <c r="H33" s="17">
        <f t="shared" si="0"/>
        <v>2.2457142857142856</v>
      </c>
    </row>
    <row r="34" spans="2:8" ht="13.5" customHeight="1">
      <c r="B34" s="15" t="s">
        <v>60</v>
      </c>
      <c r="C34" s="16">
        <v>1</v>
      </c>
      <c r="D34" s="16">
        <v>0</v>
      </c>
      <c r="E34" s="16">
        <v>2</v>
      </c>
      <c r="F34" s="16">
        <v>0</v>
      </c>
      <c r="G34" s="16">
        <v>0</v>
      </c>
      <c r="H34" s="17">
        <v>0</v>
      </c>
    </row>
    <row r="35" spans="2:8" ht="13.5" customHeight="1">
      <c r="B35" s="15" t="s">
        <v>62</v>
      </c>
      <c r="C35" s="16">
        <v>5</v>
      </c>
      <c r="D35" s="16">
        <v>0</v>
      </c>
      <c r="E35" s="16">
        <v>5</v>
      </c>
      <c r="F35" s="16">
        <v>0</v>
      </c>
      <c r="G35" s="16">
        <v>0</v>
      </c>
      <c r="H35" s="17">
        <v>0</v>
      </c>
    </row>
    <row r="36" spans="2:8" ht="13.5" customHeight="1">
      <c r="B36" s="15" t="s">
        <v>35</v>
      </c>
      <c r="C36" s="16">
        <v>10</v>
      </c>
      <c r="D36" s="16">
        <v>361</v>
      </c>
      <c r="E36" s="16">
        <v>0</v>
      </c>
      <c r="F36" s="16">
        <v>2</v>
      </c>
      <c r="G36" s="16">
        <v>575</v>
      </c>
      <c r="H36" s="17">
        <f t="shared" si="0"/>
        <v>1.592797783933518</v>
      </c>
    </row>
    <row r="37" spans="2:8" ht="13.5" customHeight="1">
      <c r="B37" s="15" t="s">
        <v>36</v>
      </c>
      <c r="C37" s="16">
        <v>8</v>
      </c>
      <c r="D37" s="16">
        <v>238</v>
      </c>
      <c r="E37" s="16">
        <v>2</v>
      </c>
      <c r="F37" s="16">
        <v>0</v>
      </c>
      <c r="G37" s="16">
        <v>529</v>
      </c>
      <c r="H37" s="17">
        <f t="shared" si="0"/>
        <v>2.222689075630252</v>
      </c>
    </row>
    <row r="38" spans="2:8" ht="13.5" customHeight="1">
      <c r="B38" s="15" t="s">
        <v>37</v>
      </c>
      <c r="C38" s="16">
        <v>19</v>
      </c>
      <c r="D38" s="16">
        <v>408</v>
      </c>
      <c r="E38" s="16">
        <v>450</v>
      </c>
      <c r="F38" s="16">
        <v>50</v>
      </c>
      <c r="G38" s="16">
        <v>2574</v>
      </c>
      <c r="H38" s="17">
        <f t="shared" si="0"/>
        <v>6.3088235294117645</v>
      </c>
    </row>
    <row r="39" spans="2:8" ht="13.5" customHeight="1">
      <c r="B39" s="15" t="s">
        <v>38</v>
      </c>
      <c r="C39" s="16">
        <v>7</v>
      </c>
      <c r="D39" s="16">
        <v>4</v>
      </c>
      <c r="E39" s="16">
        <v>5</v>
      </c>
      <c r="F39" s="16">
        <v>3</v>
      </c>
      <c r="G39" s="16">
        <v>2</v>
      </c>
      <c r="H39" s="17">
        <f t="shared" si="0"/>
        <v>0.5</v>
      </c>
    </row>
    <row r="40" spans="2:8" ht="13.5" customHeight="1">
      <c r="B40" s="15" t="s">
        <v>39</v>
      </c>
      <c r="C40" s="16">
        <v>18</v>
      </c>
      <c r="D40" s="16">
        <v>566</v>
      </c>
      <c r="E40" s="16">
        <v>0</v>
      </c>
      <c r="F40" s="16">
        <v>0</v>
      </c>
      <c r="G40" s="16">
        <v>2381</v>
      </c>
      <c r="H40" s="17">
        <f t="shared" si="0"/>
        <v>4.206713780918728</v>
      </c>
    </row>
    <row r="41" spans="2:8" ht="13.5" customHeight="1">
      <c r="B41" s="15" t="s">
        <v>40</v>
      </c>
      <c r="C41" s="16">
        <v>20</v>
      </c>
      <c r="D41" s="16">
        <v>621</v>
      </c>
      <c r="E41" s="16">
        <v>4</v>
      </c>
      <c r="F41" s="16">
        <v>7</v>
      </c>
      <c r="G41" s="16">
        <v>2483</v>
      </c>
      <c r="H41" s="17">
        <f t="shared" si="0"/>
        <v>3.998389694041868</v>
      </c>
    </row>
    <row r="42" spans="2:8" ht="13.5" customHeight="1">
      <c r="B42" s="18" t="s">
        <v>41</v>
      </c>
      <c r="C42" s="16">
        <v>24</v>
      </c>
      <c r="D42" s="16">
        <v>609</v>
      </c>
      <c r="E42" s="16">
        <v>9</v>
      </c>
      <c r="F42" s="16">
        <v>0</v>
      </c>
      <c r="G42" s="16">
        <v>1362</v>
      </c>
      <c r="H42" s="17">
        <f t="shared" si="0"/>
        <v>2.2364532019704435</v>
      </c>
    </row>
    <row r="43" spans="2:8" ht="13.5" customHeight="1">
      <c r="B43" s="18" t="s">
        <v>42</v>
      </c>
      <c r="C43" s="16">
        <v>6</v>
      </c>
      <c r="D43" s="16">
        <v>122</v>
      </c>
      <c r="E43" s="16">
        <v>4</v>
      </c>
      <c r="F43" s="16">
        <v>0</v>
      </c>
      <c r="G43" s="16">
        <v>109</v>
      </c>
      <c r="H43" s="17">
        <f t="shared" si="0"/>
        <v>0.8934426229508197</v>
      </c>
    </row>
    <row r="44" spans="2:8" ht="13.5" customHeight="1">
      <c r="B44" s="15" t="s">
        <v>43</v>
      </c>
      <c r="C44" s="16">
        <v>37</v>
      </c>
      <c r="D44" s="16">
        <v>643</v>
      </c>
      <c r="E44" s="16">
        <v>3</v>
      </c>
      <c r="F44" s="16">
        <v>2</v>
      </c>
      <c r="G44" s="16">
        <v>987</v>
      </c>
      <c r="H44" s="17">
        <f t="shared" si="0"/>
        <v>1.5349922239502334</v>
      </c>
    </row>
    <row r="45" spans="2:8" ht="13.5" customHeight="1">
      <c r="B45" s="15" t="s">
        <v>44</v>
      </c>
      <c r="C45" s="16">
        <v>19</v>
      </c>
      <c r="D45" s="16">
        <v>447</v>
      </c>
      <c r="E45" s="16">
        <v>10</v>
      </c>
      <c r="F45" s="16">
        <v>3</v>
      </c>
      <c r="G45" s="16">
        <v>1409</v>
      </c>
      <c r="H45" s="17">
        <f t="shared" si="0"/>
        <v>3.1521252796420582</v>
      </c>
    </row>
    <row r="46" spans="2:8" ht="13.5" customHeight="1">
      <c r="B46" s="15" t="s">
        <v>45</v>
      </c>
      <c r="C46" s="16">
        <v>21</v>
      </c>
      <c r="D46" s="16">
        <v>461</v>
      </c>
      <c r="E46" s="16">
        <v>0</v>
      </c>
      <c r="F46" s="16">
        <v>0</v>
      </c>
      <c r="G46" s="16">
        <v>1510</v>
      </c>
      <c r="H46" s="17">
        <f t="shared" si="0"/>
        <v>3.2754880694143167</v>
      </c>
    </row>
    <row r="47" spans="2:8" ht="13.5" customHeight="1">
      <c r="B47" s="15" t="s">
        <v>46</v>
      </c>
      <c r="C47" s="16">
        <v>11</v>
      </c>
      <c r="D47" s="16">
        <v>111</v>
      </c>
      <c r="E47" s="16">
        <v>8</v>
      </c>
      <c r="F47" s="16">
        <v>2</v>
      </c>
      <c r="G47" s="16">
        <v>232</v>
      </c>
      <c r="H47" s="17">
        <f t="shared" si="0"/>
        <v>2.09009009009009</v>
      </c>
    </row>
    <row r="48" spans="2:8" ht="13.5" customHeight="1">
      <c r="B48" s="15" t="s">
        <v>47</v>
      </c>
      <c r="C48" s="16">
        <v>17</v>
      </c>
      <c r="D48" s="16">
        <v>192</v>
      </c>
      <c r="E48" s="16">
        <v>8</v>
      </c>
      <c r="F48" s="16">
        <v>8</v>
      </c>
      <c r="G48" s="16">
        <v>419</v>
      </c>
      <c r="H48" s="17">
        <f t="shared" si="0"/>
        <v>2.1822916666666665</v>
      </c>
    </row>
    <row r="49" spans="2:8" ht="13.5" customHeight="1">
      <c r="B49" s="15" t="s">
        <v>48</v>
      </c>
      <c r="C49" s="16">
        <v>10</v>
      </c>
      <c r="D49" s="16">
        <v>98</v>
      </c>
      <c r="E49" s="16">
        <v>16</v>
      </c>
      <c r="F49" s="16">
        <v>0</v>
      </c>
      <c r="G49" s="16">
        <v>308</v>
      </c>
      <c r="H49" s="17">
        <f t="shared" si="0"/>
        <v>3.142857142857143</v>
      </c>
    </row>
    <row r="50" spans="2:8" ht="13.5" customHeight="1">
      <c r="B50" s="15" t="s">
        <v>49</v>
      </c>
      <c r="C50" s="16">
        <v>15</v>
      </c>
      <c r="D50" s="16">
        <f>5+15+8+8+23+20+7+15+10+6+10+15+5+3</f>
        <v>150</v>
      </c>
      <c r="E50" s="16">
        <v>11</v>
      </c>
      <c r="F50" s="16">
        <v>1</v>
      </c>
      <c r="G50" s="16">
        <f>10+34+19+15+57+42+16+33+20+15+20+33+12+8</f>
        <v>334</v>
      </c>
      <c r="H50" s="17">
        <f t="shared" si="0"/>
        <v>2.2266666666666666</v>
      </c>
    </row>
    <row r="51" spans="2:8" ht="13.5" customHeight="1">
      <c r="B51" s="15" t="s">
        <v>50</v>
      </c>
      <c r="C51" s="16">
        <v>3</v>
      </c>
      <c r="D51" s="16">
        <v>146</v>
      </c>
      <c r="E51" s="16">
        <v>0</v>
      </c>
      <c r="F51" s="16">
        <v>1</v>
      </c>
      <c r="G51" s="16">
        <v>428</v>
      </c>
      <c r="H51" s="17">
        <f t="shared" si="0"/>
        <v>2.9315068493150687</v>
      </c>
    </row>
    <row r="52" spans="2:8" ht="13.5" customHeight="1">
      <c r="B52" s="15" t="s">
        <v>51</v>
      </c>
      <c r="C52" s="16">
        <v>7</v>
      </c>
      <c r="D52" s="16">
        <v>139</v>
      </c>
      <c r="E52" s="16">
        <v>7</v>
      </c>
      <c r="F52" s="16">
        <v>8</v>
      </c>
      <c r="G52" s="16">
        <v>390</v>
      </c>
      <c r="H52" s="17">
        <f t="shared" si="0"/>
        <v>2.805755395683453</v>
      </c>
    </row>
    <row r="53" spans="2:8" ht="13.5" customHeight="1">
      <c r="B53" s="15" t="s">
        <v>52</v>
      </c>
      <c r="C53" s="16">
        <v>5</v>
      </c>
      <c r="D53" s="16">
        <v>107</v>
      </c>
      <c r="E53" s="16">
        <v>3</v>
      </c>
      <c r="F53" s="16">
        <v>2</v>
      </c>
      <c r="G53" s="16">
        <v>291</v>
      </c>
      <c r="H53" s="17">
        <f t="shared" si="0"/>
        <v>2.7196261682242993</v>
      </c>
    </row>
    <row r="54" spans="2:8" ht="13.5" customHeight="1">
      <c r="B54" s="15" t="s">
        <v>61</v>
      </c>
      <c r="C54" s="16">
        <v>11</v>
      </c>
      <c r="D54" s="16">
        <v>61</v>
      </c>
      <c r="E54" s="16">
        <v>7</v>
      </c>
      <c r="F54" s="16">
        <v>4</v>
      </c>
      <c r="G54" s="16">
        <v>142</v>
      </c>
      <c r="H54" s="17">
        <f t="shared" si="0"/>
        <v>2.3278688524590163</v>
      </c>
    </row>
    <row r="55" spans="2:8" ht="13.5" customHeight="1">
      <c r="B55" s="15" t="s">
        <v>53</v>
      </c>
      <c r="C55" s="16">
        <v>1</v>
      </c>
      <c r="D55" s="16">
        <v>21</v>
      </c>
      <c r="E55" s="16">
        <v>3</v>
      </c>
      <c r="F55" s="16">
        <v>1</v>
      </c>
      <c r="G55" s="16">
        <v>47</v>
      </c>
      <c r="H55" s="17">
        <f t="shared" si="0"/>
        <v>2.238095238095238</v>
      </c>
    </row>
    <row r="56" spans="2:8" ht="13.5" customHeight="1">
      <c r="B56" s="15" t="s">
        <v>54</v>
      </c>
      <c r="C56" s="16">
        <v>3</v>
      </c>
      <c r="D56" s="16">
        <v>32</v>
      </c>
      <c r="E56" s="16">
        <v>1</v>
      </c>
      <c r="F56" s="16">
        <v>1</v>
      </c>
      <c r="G56" s="16">
        <v>52</v>
      </c>
      <c r="H56" s="17">
        <f t="shared" si="0"/>
        <v>1.625</v>
      </c>
    </row>
    <row r="57" spans="2:8" ht="13.5" customHeight="1">
      <c r="B57" s="15" t="s">
        <v>55</v>
      </c>
      <c r="C57" s="16">
        <v>2</v>
      </c>
      <c r="D57" s="16">
        <v>464</v>
      </c>
      <c r="E57" s="16">
        <v>1</v>
      </c>
      <c r="F57" s="16">
        <v>1</v>
      </c>
      <c r="G57" s="16">
        <v>1856</v>
      </c>
      <c r="H57" s="17">
        <f t="shared" si="0"/>
        <v>4</v>
      </c>
    </row>
    <row r="58" spans="2:8" ht="13.5" customHeight="1">
      <c r="B58" s="15" t="s">
        <v>56</v>
      </c>
      <c r="C58" s="16">
        <v>7</v>
      </c>
      <c r="D58" s="16">
        <v>579</v>
      </c>
      <c r="E58" s="16">
        <v>1</v>
      </c>
      <c r="F58" s="16">
        <v>2</v>
      </c>
      <c r="G58" s="16">
        <v>1886</v>
      </c>
      <c r="H58" s="17">
        <f t="shared" si="0"/>
        <v>3.2573402417962005</v>
      </c>
    </row>
    <row r="59" spans="2:8" ht="13.5" customHeight="1">
      <c r="B59" s="15" t="s">
        <v>57</v>
      </c>
      <c r="C59" s="16">
        <v>2</v>
      </c>
      <c r="D59" s="16">
        <v>30</v>
      </c>
      <c r="E59" s="16">
        <v>1</v>
      </c>
      <c r="F59" s="16">
        <v>2</v>
      </c>
      <c r="G59" s="16">
        <v>380</v>
      </c>
      <c r="H59" s="17">
        <f t="shared" si="0"/>
        <v>12.666666666666666</v>
      </c>
    </row>
    <row r="60" spans="2:8" ht="13.5" customHeight="1">
      <c r="B60" s="15" t="s">
        <v>58</v>
      </c>
      <c r="C60" s="16">
        <v>2</v>
      </c>
      <c r="D60" s="16">
        <v>27</v>
      </c>
      <c r="E60" s="16">
        <v>2</v>
      </c>
      <c r="F60" s="16">
        <v>2</v>
      </c>
      <c r="G60" s="16">
        <v>55</v>
      </c>
      <c r="H60" s="17">
        <f t="shared" si="0"/>
        <v>2.037037037037037</v>
      </c>
    </row>
    <row r="61" spans="2:8" s="2" customFormat="1" ht="17.25" customHeight="1">
      <c r="B61" s="3" t="s">
        <v>59</v>
      </c>
      <c r="C61" s="8">
        <f>SUM(C6:C60)</f>
        <v>538</v>
      </c>
      <c r="D61" s="8">
        <f>SUM(D6:D60)</f>
        <v>16221</v>
      </c>
      <c r="E61" s="8">
        <f>SUM(E6:E60)</f>
        <v>611</v>
      </c>
      <c r="F61" s="8">
        <f>SUM(F6:F60)</f>
        <v>152</v>
      </c>
      <c r="G61" s="8">
        <f>SUM(G6:G60)</f>
        <v>62791</v>
      </c>
      <c r="H61" s="11">
        <f>G61/D61</f>
        <v>3.870969730596141</v>
      </c>
    </row>
    <row r="62" ht="10.5" customHeight="1"/>
  </sheetData>
  <sheetProtection/>
  <mergeCells count="2">
    <mergeCell ref="B2:H2"/>
    <mergeCell ref="B3:H3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C2:C7"/>
  <sheetViews>
    <sheetView zoomScalePageLayoutView="0" workbookViewId="0" topLeftCell="A1">
      <selection activeCell="G30" sqref="G30"/>
    </sheetView>
  </sheetViews>
  <sheetFormatPr defaultColWidth="11.00390625" defaultRowHeight="12.75"/>
  <sheetData>
    <row r="2" ht="15">
      <c r="C2" s="12"/>
    </row>
    <row r="5" ht="13.5">
      <c r="C5" s="13"/>
    </row>
    <row r="7" ht="13.5">
      <c r="C7" s="14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5">
      <c r="B1" s="20" t="s">
        <v>65</v>
      </c>
      <c r="C1" s="20"/>
      <c r="D1" s="24"/>
      <c r="E1" s="24"/>
      <c r="F1" s="24"/>
    </row>
    <row r="2" spans="2:6" ht="15">
      <c r="B2" s="20" t="s">
        <v>66</v>
      </c>
      <c r="C2" s="20"/>
      <c r="D2" s="24"/>
      <c r="E2" s="24"/>
      <c r="F2" s="24"/>
    </row>
    <row r="3" spans="2:6" ht="13.5">
      <c r="B3" s="21"/>
      <c r="C3" s="21"/>
      <c r="D3" s="25"/>
      <c r="E3" s="25"/>
      <c r="F3" s="25"/>
    </row>
    <row r="4" spans="2:6" ht="45">
      <c r="B4" s="21" t="s">
        <v>67</v>
      </c>
      <c r="C4" s="21"/>
      <c r="D4" s="25"/>
      <c r="E4" s="25"/>
      <c r="F4" s="25"/>
    </row>
    <row r="5" spans="2:6" ht="13.5">
      <c r="B5" s="21"/>
      <c r="C5" s="21"/>
      <c r="D5" s="25"/>
      <c r="E5" s="25"/>
      <c r="F5" s="25"/>
    </row>
    <row r="6" spans="2:6" ht="15">
      <c r="B6" s="20" t="s">
        <v>68</v>
      </c>
      <c r="C6" s="20"/>
      <c r="D6" s="24"/>
      <c r="E6" s="24" t="s">
        <v>69</v>
      </c>
      <c r="F6" s="24" t="s">
        <v>70</v>
      </c>
    </row>
    <row r="7" spans="2:6" ht="15" thickBot="1">
      <c r="B7" s="21"/>
      <c r="C7" s="21"/>
      <c r="D7" s="25"/>
      <c r="E7" s="25"/>
      <c r="F7" s="25"/>
    </row>
    <row r="8" spans="2:6" ht="30.75" thickBot="1">
      <c r="B8" s="22" t="s">
        <v>71</v>
      </c>
      <c r="C8" s="23"/>
      <c r="D8" s="26"/>
      <c r="E8" s="26">
        <v>1</v>
      </c>
      <c r="F8" s="27" t="s">
        <v>72</v>
      </c>
    </row>
    <row r="9" spans="2:6" ht="13.5">
      <c r="B9" s="21"/>
      <c r="C9" s="21"/>
      <c r="D9" s="25"/>
      <c r="E9" s="25"/>
      <c r="F9" s="25"/>
    </row>
    <row r="10" spans="2:6" ht="13.5">
      <c r="B10" s="21"/>
      <c r="C10" s="21"/>
      <c r="D10" s="25"/>
      <c r="E10" s="25"/>
      <c r="F10" s="25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DEPTO. INFORMATICA</dc:creator>
  <cp:keywords/>
  <dc:description/>
  <cp:lastModifiedBy>Marjorie Campos</cp:lastModifiedBy>
  <cp:lastPrinted>2018-04-03T14:05:11Z</cp:lastPrinted>
  <dcterms:created xsi:type="dcterms:W3CDTF">2015-04-20T13:05:08Z</dcterms:created>
  <dcterms:modified xsi:type="dcterms:W3CDTF">2023-10-17T12:20:32Z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1309450664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projas@dgtm.cl</vt:lpwstr>
  </property>
  <property fmtid="{D5CDD505-2E9C-101B-9397-08002B2CF9AE}" pid="6" name="_AuthorEmailDisplayName">
    <vt:lpwstr>Pedro Rojas F.</vt:lpwstr>
  </property>
  <property fmtid="{D5CDD505-2E9C-101B-9397-08002B2CF9AE}" pid="7" name="_ReviewingToolsShownOnce">
    <vt:lpwstr/>
  </property>
</Properties>
</file>