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'Hoja1'!$B$1:$J$125</definedName>
  </definedNames>
  <calcPr fullCalcOnLoad="1"/>
</workbook>
</file>

<file path=xl/sharedStrings.xml><?xml version="1.0" encoding="utf-8"?>
<sst xmlns="http://schemas.openxmlformats.org/spreadsheetml/2006/main" count="256" uniqueCount="250">
  <si>
    <t xml:space="preserve">T.R.G. </t>
  </si>
  <si>
    <t>T.R.N.</t>
  </si>
  <si>
    <t>T.D.W.</t>
  </si>
  <si>
    <t>OFS</t>
  </si>
  <si>
    <t>TRI</t>
  </si>
  <si>
    <t>TOTAL</t>
  </si>
  <si>
    <t>NRO. NAVES</t>
  </si>
  <si>
    <t>SOCIEDAD NACIONAL MARITIMA S.A.- SONAMAR</t>
  </si>
  <si>
    <t>EMPRESA MARITIMA S.A. - EMPREMAR</t>
  </si>
  <si>
    <t>NAVIERA CHILENA DEL PACIFICO S.A. - NACHIPA</t>
  </si>
  <si>
    <t>ODFJELL Y VAPORES S.A.</t>
  </si>
  <si>
    <t>NAVIMAG CARGA S.A.</t>
  </si>
  <si>
    <t>DETROIT CHILE S.A.</t>
  </si>
  <si>
    <t>TRANSPORTES MARITIMOS KOCHIFAS S.A.</t>
  </si>
  <si>
    <t>TRANSBORDADORA AUSTRAL BROOM LTDA.</t>
  </si>
  <si>
    <t>DANVI SHIP S.A.</t>
  </si>
  <si>
    <t>EMPRESA NAVIERA AS MARINE LTDA.</t>
  </si>
  <si>
    <t>TRANSPORTES MARÍTIMOS MIRAMAR S.A.</t>
  </si>
  <si>
    <t>NAVIERA Y TRANSPORTES MARITIMOS SUR AUSTRAL LTDA.</t>
  </si>
  <si>
    <t>CONSTANTINO KOCHIFAS CARCAMO</t>
  </si>
  <si>
    <t>BANCO DE CHILE</t>
  </si>
  <si>
    <t>NAVIERA AUSTRAL S.A.</t>
  </si>
  <si>
    <t>SOC. SERVICIOS MARITIMOS Y PORTUARIOS ALTAMAR LTDA.</t>
  </si>
  <si>
    <t>LUIS RIGOBERTO PAREDES MUÑOZ</t>
  </si>
  <si>
    <t>NAVIERA CRUZ DEL SUR LTDA.</t>
  </si>
  <si>
    <t>SERVICIOS MARITIMOS Y TRANSPORTES S.A.</t>
  </si>
  <si>
    <t>EMPRESA TURISTICA ÑILTUR LTDA.</t>
  </si>
  <si>
    <t>SOC. INTERNACIONAL DE TRANSPORTES S.A.</t>
  </si>
  <si>
    <t>NAVIERA G.V. S.A.</t>
  </si>
  <si>
    <t>DIRECCION DE VIALIDAD, MINISTERIO DE OBRAS PÚBLICAS</t>
  </si>
  <si>
    <t>TRANSPORTES MARITIMOS GEO AUSTRALIS</t>
  </si>
  <si>
    <t>CORPBANCA</t>
  </si>
  <si>
    <t>COMPAÑÍA NAVIERA FRASAL S.A.</t>
  </si>
  <si>
    <t>SEGUEL Y MONTERO LTDA.</t>
  </si>
  <si>
    <t>BLUMAR S.A.</t>
  </si>
  <si>
    <t>COMERCIAL DE VALORES S.A. LEASING</t>
  </si>
  <si>
    <t>NAVIERA EIDSVAAG S.A.</t>
  </si>
  <si>
    <t>SOBARZO CABEZAS LUCIANA DE LAS MERCEDES</t>
  </si>
  <si>
    <t>NAVIERA IORANA LTDA</t>
  </si>
  <si>
    <t>FISCO DE CHILE</t>
  </si>
  <si>
    <t>BANCO SECURITY</t>
  </si>
  <si>
    <t>ARLEMA SERVICIOS LTDA.</t>
  </si>
  <si>
    <t>NAVIERA Y TURISMO SKORPIOS S.A.</t>
  </si>
  <si>
    <t>SOC. NAVIERA Y TRANSPORTES ATAHUALPA LTDA.</t>
  </si>
  <si>
    <t>COMPAÑÍA NAVIERA PUERTO MONTT S.A.</t>
  </si>
  <si>
    <t>INMOBILIARIA DARIO URZUA 1825 LTDA.</t>
  </si>
  <si>
    <t>MARÍTIMA NADEJOR LTDA.</t>
  </si>
  <si>
    <t>TRANSPORTES MARÍTIMOS VIA AUSTRALIS S.A.</t>
  </si>
  <si>
    <t>TRANSPORTES MARITIMOS TERRA AUSTRALIS S.A.</t>
  </si>
  <si>
    <t>CULTIVOS MARINOS CHILOE LTDA.</t>
  </si>
  <si>
    <t>TRANSPORTES NAVARRO LTDA.</t>
  </si>
  <si>
    <t>SOC. DE TRANSPORTES MARITIMOS ESPARZA HERNANDEZ Y CIA. LTDA.</t>
  </si>
  <si>
    <t>MAR DEL SUR S.A.</t>
  </si>
  <si>
    <t>TRUSAL S.A.</t>
  </si>
  <si>
    <t>NAVIERA PUELCHE S.A.</t>
  </si>
  <si>
    <t>INVERSIONES BS LTDA.</t>
  </si>
  <si>
    <t>FRAMAR S.A.</t>
  </si>
  <si>
    <t>INVERSIONES PELDEHUE LTDA.</t>
  </si>
  <si>
    <t>SOC. COMERCIAL E INDUSTRIAL DELFIN MARINO LTDA.</t>
  </si>
  <si>
    <t>LEASING ANDINO S.A.</t>
  </si>
  <si>
    <t>JUAN REINALDO ULLOA CÁRCAMO</t>
  </si>
  <si>
    <t>SOTRAMAR S.A.</t>
  </si>
  <si>
    <t>TRANSNAV LTDA.</t>
  </si>
  <si>
    <t>SERVICIO FACTORLINE S.A.</t>
  </si>
  <si>
    <t>DIRECCION DE OBRAS PORTUARIAS</t>
  </si>
  <si>
    <t>SOC. COMERCIAL SALMONSHIP CORRETAJE NAVAL LTDA.</t>
  </si>
  <si>
    <t>MARÍTIMA TRANSAUSTRAL LTDA.</t>
  </si>
  <si>
    <t>SERVICIO SGA LTDA.</t>
  </si>
  <si>
    <t>JUVENAL OTONIEL SALAS VERA</t>
  </si>
  <si>
    <t>SERVICIOS MARÍTIMOS S.A.</t>
  </si>
  <si>
    <t>SERGIO ALBERTO NAVARRO MELIAN</t>
  </si>
  <si>
    <t>TRANSPORTE Y TURISMO AUSTRAL LTDA.</t>
  </si>
  <si>
    <t>BANCO DEL DESARROLLO</t>
  </si>
  <si>
    <t>MOTONAVE RIO CALLE-CALLE LTDA.</t>
  </si>
  <si>
    <t>TRANSPORTES PUELCHE S.A.</t>
  </si>
  <si>
    <t>NAVIERA ISLA MARGARITA LTDA.</t>
  </si>
  <si>
    <t>SEAWORS SPA</t>
  </si>
  <si>
    <t>SERVICIOS MARITIMOS Y PESQUEROS EL FARO LTDA.</t>
  </si>
  <si>
    <t>YARAZTHY BUSTAMANTE DOMKE</t>
  </si>
  <si>
    <t>SOCIEDAD DE TRANSPORTES MARITIMOS DOLCA AUSTRAL LTDA.</t>
  </si>
  <si>
    <t>SOCIEDAD MARITIMA E INVERSIONES VIENTO SUR LTDA.</t>
  </si>
  <si>
    <t>TRANSPORTES CHRISTIAN III LTDA.</t>
  </si>
  <si>
    <t>SOC. IMPORTADORA Y EXPORTADORA COMERCIAL DINAMARCA LTDA.</t>
  </si>
  <si>
    <t>PATAGONIA TRAVELLING SERVICE S.A.</t>
  </si>
  <si>
    <t>FROGMAN CHILE LTDA.</t>
  </si>
  <si>
    <t>BANCO SUDAMERICANO</t>
  </si>
  <si>
    <t>TRANSPORTE AÉREO Y MARÍTIMO S.A.</t>
  </si>
  <si>
    <t>TURISMO Y TRANSPORTES ALTAMAR LTDA.</t>
  </si>
  <si>
    <t>TURISMO Y TRANSPORTES TAITAO S.A.</t>
  </si>
  <si>
    <t>INTEGRACIÓN DE ACTIVIDADES S.A.</t>
  </si>
  <si>
    <t>COMERCIAL AGRÍCOLA Y NAVIERA NAVES DEL SUR LTDA.</t>
  </si>
  <si>
    <t>IAN TAYLOR</t>
  </si>
  <si>
    <t>AGUNSA S.A.</t>
  </si>
  <si>
    <t>JOAQUIN ALVAREZ ESTEFO</t>
  </si>
  <si>
    <t>SOC. DE SERVICIOS MARITIMOS AUSTRALES LTDA.</t>
  </si>
  <si>
    <t>ARMADORES</t>
  </si>
  <si>
    <t>% T.D.W.</t>
  </si>
  <si>
    <t>ARMADOR:CONGLOMERANTES Y CALES DE CHILE S.A.</t>
  </si>
  <si>
    <t>FACTOTAL LEASING S.A.</t>
  </si>
  <si>
    <t>NAVIERA Y TRANSPORTES PATAGONIA SUR LTDA.</t>
  </si>
  <si>
    <t>EMPRESA DE SERVICIOS MARITIMOS Y PORTUARIOS HUALPEN LTDA.</t>
  </si>
  <si>
    <t>ANA ORFELIA MACHADO BUSTAMANTE</t>
  </si>
  <si>
    <t>TRANSPORTE Y CONSTRUCCION NAVAL WALTER HERNAN</t>
  </si>
  <si>
    <t>ARMADFOR: REMOLCADORES ULTRATUG LTDA.</t>
  </si>
  <si>
    <t>NAVIERA ULTRANAV LTDA.</t>
  </si>
  <si>
    <t>NAVIERA LOS INMIGRANTES S.A.</t>
  </si>
  <si>
    <t>INCOFIN LEASING S.A.</t>
  </si>
  <si>
    <t>LOGISTICA MARITIMA Y TERRESTRE LTDA.</t>
  </si>
  <si>
    <t>NAVIERA Y COMERCIAL QUITRALCO LTDA.</t>
  </si>
  <si>
    <t>CPT EMPRESAS MARÍTIMAS S.A.</t>
  </si>
  <si>
    <t>INVERSIONES LA QUELLONINA S.A.</t>
  </si>
  <si>
    <t>SOCIEDAD TRANSPORTE MARITIMO ARGEL LTDA.</t>
  </si>
  <si>
    <t>COMERCIAL MARITIMA ANDRES LARRAIN SANTA CRUZ</t>
  </si>
  <si>
    <t>SOCIEDAD DE TRANSPORTES MARITIMOS MAN-PUE Y CIA. LTDA.</t>
  </si>
  <si>
    <t>SOCIEDAD DE SERVICIOS MARITIMOS REMAR LTDA.</t>
  </si>
  <si>
    <t>DOPPLER S.A.</t>
  </si>
  <si>
    <t>NAVIERA DELTAMAR S.A.</t>
  </si>
  <si>
    <t>NAVE</t>
  </si>
  <si>
    <t>T O N E L A J E S</t>
  </si>
  <si>
    <t>DOTACION</t>
  </si>
  <si>
    <t>NR NAVES</t>
  </si>
  <si>
    <t>C.S.A.V. AUSTRAL S.A.</t>
  </si>
  <si>
    <t>LEASING PATAGONIA S.A.</t>
  </si>
  <si>
    <t>BANCO DEL ESTADO DE CHILE</t>
  </si>
  <si>
    <t>ARRIENDOS ESPARZA HERNANDEZ LIMITADA</t>
  </si>
  <si>
    <t>SMB FACTORING S.A.</t>
  </si>
  <si>
    <t>MARÍA LUISA RIVERA VELÁSQUEZ</t>
  </si>
  <si>
    <t>SERVICIOS GASTRONÓMICOS Y TURÍSTICOS MARÍA PAZ RIEDEMANN TORRES E.I.R.L.</t>
  </si>
  <si>
    <t>NRO.</t>
  </si>
  <si>
    <t>Naviera Ultranav Ltda.</t>
  </si>
  <si>
    <t>Naviera G.V. S.A.</t>
  </si>
  <si>
    <t>Compañía Marítima Chilena S.A.</t>
  </si>
  <si>
    <t>Banco de Chile</t>
  </si>
  <si>
    <t>Naviera Los Inmigrantes S.A.</t>
  </si>
  <si>
    <t>Sociedad Nacional Marítima S.A.- Sonamar</t>
  </si>
  <si>
    <t>Naviera Chilena del Pacífico S.A. - Nachipa</t>
  </si>
  <si>
    <t>Empresa Marítima S.A. - Empremar</t>
  </si>
  <si>
    <t>C.S.A.V. Austral S.A.</t>
  </si>
  <si>
    <t>Transportes Marítimos Kochifas S.A.</t>
  </si>
  <si>
    <t>Detroit Chile S.A.</t>
  </si>
  <si>
    <t>Navimag Carga S.A.</t>
  </si>
  <si>
    <t>Compañía Naviera Frasal S.A.</t>
  </si>
  <si>
    <t>Naviera Y Transportes Marítimos Sur Austral Ltda.</t>
  </si>
  <si>
    <t>Naviera Austral S.A.</t>
  </si>
  <si>
    <t>Transbordadora Austral Broom Ltda.</t>
  </si>
  <si>
    <t>Luis Rigoberto Paredes Muñoz</t>
  </si>
  <si>
    <t>Conglomerantes y Cales de Chile S.A.</t>
  </si>
  <si>
    <t>Empresa Naviera As Marine Ltda.</t>
  </si>
  <si>
    <t>Danvi Ship S.A.</t>
  </si>
  <si>
    <t>Transportes Marítimos Miramar S.A.</t>
  </si>
  <si>
    <t>Framar S.A.</t>
  </si>
  <si>
    <t>Logística Marítima y Terrestre Ltda.</t>
  </si>
  <si>
    <t>Comercial de Valores S.A. Leasing</t>
  </si>
  <si>
    <t>Leasing Patagonia S.A.</t>
  </si>
  <si>
    <t>Marítima Transaustral Ltda.</t>
  </si>
  <si>
    <t>Transporte Petromar Ltda.</t>
  </si>
  <si>
    <t>Naviera Deltamar S.A.</t>
  </si>
  <si>
    <t>Factotal Leasing S.A.</t>
  </si>
  <si>
    <t>Servicios Marítimos y Transportes S.A.</t>
  </si>
  <si>
    <t>Naviera Y Transportes Patagonia Sur Ltda.</t>
  </si>
  <si>
    <t>Empresa Turística Ñiltur Ltda.</t>
  </si>
  <si>
    <t>Incofin Leasing S.A.</t>
  </si>
  <si>
    <t>Constantino Kochifas Cárcamo</t>
  </si>
  <si>
    <t>Direción de Vialidad, Ministerio de Obras Públicas</t>
  </si>
  <si>
    <t>Transportes Marítimos Geo Australis</t>
  </si>
  <si>
    <t>Banco del Estado de Chile</t>
  </si>
  <si>
    <t>Blumar S.A.</t>
  </si>
  <si>
    <t>Naviera y Comercial Quitralco Ltda.</t>
  </si>
  <si>
    <t>Naviera Navamar Ltda.</t>
  </si>
  <si>
    <t>Naviera Iorana Ltda</t>
  </si>
  <si>
    <t>Soc. Naviera Y Transportes Atahualpa Ltda.</t>
  </si>
  <si>
    <t>Empresa de Servicios Marítimos y Portuarios Hualpen Ltda.</t>
  </si>
  <si>
    <t>Fisco de Chile</t>
  </si>
  <si>
    <t>Sobarzo Cabezas Luciana de las Mercedes</t>
  </si>
  <si>
    <t>Inversiones la Quellonina S.A.</t>
  </si>
  <si>
    <t>Soc. Servicios Marítimos y Portuarios Altamar Ltda.</t>
  </si>
  <si>
    <t>Corpbanca</t>
  </si>
  <si>
    <t>Sociedad Transporte Marítimo Argel Ltda.</t>
  </si>
  <si>
    <t>Cooperativa de Servicios Rentanavecoop Ltda.</t>
  </si>
  <si>
    <t>Dirección de Obras Portuarias</t>
  </si>
  <si>
    <t>Naviera Puelche S.A.</t>
  </si>
  <si>
    <t>Arlema Servicios Ltda.</t>
  </si>
  <si>
    <t>Primus Capital Leasing Spa</t>
  </si>
  <si>
    <t>Naviera Cruz del Sur Ltda.</t>
  </si>
  <si>
    <t>Compañía Naviera Puerto Montt S.A.</t>
  </si>
  <si>
    <t>Inmobiliaria Darío Urzúa 1825 Ltda.</t>
  </si>
  <si>
    <t>Cpt Empresas Marítimas S.A.</t>
  </si>
  <si>
    <t>Marítima Nadejor Ltda.</t>
  </si>
  <si>
    <t>Cultivos Marinos Chiloé Ltda.</t>
  </si>
  <si>
    <t>Naviera y Turismo Skorpios S.A.</t>
  </si>
  <si>
    <t>Juvenal Otoniel Salas Vera</t>
  </si>
  <si>
    <t>Comercial Marítima Andrés Larraín Santa Cruz</t>
  </si>
  <si>
    <t>Sociedad de Transportes Marítimos Man-Pue y Cía. Ltda.</t>
  </si>
  <si>
    <t>Mar del Sur S.A.</t>
  </si>
  <si>
    <t>Trusal S.A.</t>
  </si>
  <si>
    <t>Banco Security</t>
  </si>
  <si>
    <t>Inversiones BS Ltda.</t>
  </si>
  <si>
    <t>Inversiones Peldehue Ltda.</t>
  </si>
  <si>
    <t>Soc. Comercial e Industrial Delfín Marino Ltda.</t>
  </si>
  <si>
    <t>Leasing Andino S.A.</t>
  </si>
  <si>
    <t>Juan Reinaldo Ulloa Cárcamo</t>
  </si>
  <si>
    <t>Sotramar S.A.</t>
  </si>
  <si>
    <t>Transnav Ltda.</t>
  </si>
  <si>
    <t>Servicio Factorline S.A.</t>
  </si>
  <si>
    <t>Servicios Acuícolas Laks Service Ltda.</t>
  </si>
  <si>
    <t>Servicios Marítimos S.A.</t>
  </si>
  <si>
    <t>Sergio Alberto Navarro Melián</t>
  </si>
  <si>
    <t>Soc. de Servicios Marítimos Australes Ltda.</t>
  </si>
  <si>
    <t>Ana Orfelia Machado Bustamante</t>
  </si>
  <si>
    <t>Transporte y Turismo Austral Ltda.</t>
  </si>
  <si>
    <t>Banco del Desarrollo</t>
  </si>
  <si>
    <t>Motonave Río Calle-Calle Ltda.</t>
  </si>
  <si>
    <t>Christian Andrés Fierro Eltib</t>
  </si>
  <si>
    <t>Transportes Puelche S.A.</t>
  </si>
  <si>
    <t>Naviera Isla Margarita Ltda.</t>
  </si>
  <si>
    <t>Seawors Spa</t>
  </si>
  <si>
    <t>Servicios Marítimos y Pesqueros El Faro Ltda.</t>
  </si>
  <si>
    <t>Yarazthy Bustamante Domke</t>
  </si>
  <si>
    <t>María Luisa Rivera Velásquez</t>
  </si>
  <si>
    <t>Sociedad de Transportes Marítimos Dolca Austral Ltda.</t>
  </si>
  <si>
    <t>Sociedad de Servicios Marítimos Remar Ltda.</t>
  </si>
  <si>
    <t>Soc. Comercial Salmonship Corretaje Naval Ltda.</t>
  </si>
  <si>
    <t>Sociedad Marítima e Inversiones Viento Sur Ltda.</t>
  </si>
  <si>
    <t>Transportes Christian III Ltda.</t>
  </si>
  <si>
    <t>Soc. Importadora y Exportadora Comercial Dinamarca Ltda.</t>
  </si>
  <si>
    <t>Frogman Chile Ltda.</t>
  </si>
  <si>
    <t>Banco Sudamericano</t>
  </si>
  <si>
    <t>Transporte Aéreo y Marítimo S.A.</t>
  </si>
  <si>
    <t>Turismo y Transportes Altamar Ltda.</t>
  </si>
  <si>
    <t>Turismo y Transportes Taitao S.A.</t>
  </si>
  <si>
    <t>Doppler S.A.</t>
  </si>
  <si>
    <t>Integración de Actividades S.A.</t>
  </si>
  <si>
    <t>Comercial Agrícola de Naviera Naves del Sur Ltda.</t>
  </si>
  <si>
    <t>Remolcadores Ultratug Ltda.</t>
  </si>
  <si>
    <t>Serv. Gastronómicos y Turísticos María Paz Riedemann Torres E.I.R.L.</t>
  </si>
  <si>
    <t>Ian Taylor</t>
  </si>
  <si>
    <t>Joaquín Alvarez Estefo</t>
  </si>
  <si>
    <t>Naviera G y T  S.A.</t>
  </si>
  <si>
    <t>Naviera Kuhane Ltda.</t>
  </si>
  <si>
    <t>Agencias Universales S.A.</t>
  </si>
  <si>
    <t>SMB Factoring S.A.</t>
  </si>
  <si>
    <t>Instituto Antártico Chileno</t>
  </si>
  <si>
    <t>Turismo y Transporte 21 de Mayo Ltda.</t>
  </si>
  <si>
    <t>1.3 Resumen de la Flota de la Marina Mercante Nacional con matrícula y bandera Nacional al 31 de diciembre de 2017</t>
  </si>
  <si>
    <t>Transportes Antartic Cargo Ltda.</t>
  </si>
  <si>
    <t>Transportes Austral S.A.</t>
  </si>
  <si>
    <t>Transportes Marítimos Vía Australis S.A.</t>
  </si>
  <si>
    <t>Inversiones Minke S.A.</t>
  </si>
  <si>
    <t>Armasur A.G.</t>
  </si>
  <si>
    <t>Transporte y Construcción Naval Walter Hernán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</si>
</sst>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/>
    </xf>
    <xf numFmtId="164" fontId="0" fillId="33" borderId="10" xfId="53" applyNumberFormat="1" applyFont="1" applyFill="1" applyBorder="1" applyAlignment="1">
      <alignment/>
    </xf>
    <xf numFmtId="164" fontId="0" fillId="33" borderId="10" xfId="53" applyNumberFormat="1" applyFont="1" applyFill="1" applyBorder="1" applyAlignment="1">
      <alignment/>
    </xf>
    <xf numFmtId="164" fontId="0" fillId="33" borderId="11" xfId="53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6"/>
  <sheetViews>
    <sheetView tabSelected="1" zoomScalePageLayoutView="0" workbookViewId="0" topLeftCell="A1">
      <selection activeCell="N18" sqref="N18"/>
    </sheetView>
  </sheetViews>
  <sheetFormatPr defaultColWidth="11.421875" defaultRowHeight="12.75"/>
  <cols>
    <col min="1" max="1" width="4.28125" style="47" customWidth="1"/>
    <col min="2" max="2" width="5.28125" style="47" customWidth="1"/>
    <col min="3" max="3" width="54.28125" style="47" customWidth="1"/>
    <col min="4" max="4" width="7.421875" style="47" bestFit="1" customWidth="1"/>
    <col min="5" max="6" width="7.57421875" style="47" bestFit="1" customWidth="1"/>
    <col min="7" max="7" width="9.140625" style="47" bestFit="1" customWidth="1"/>
    <col min="8" max="8" width="8.140625" style="47" customWidth="1"/>
    <col min="9" max="10" width="5.57421875" style="47" bestFit="1" customWidth="1"/>
    <col min="11" max="11" width="2.57421875" style="47" customWidth="1"/>
    <col min="12" max="16384" width="11.421875" style="47" customWidth="1"/>
  </cols>
  <sheetData>
    <row r="2" spans="2:10" ht="12.75">
      <c r="B2" s="46" t="s">
        <v>243</v>
      </c>
      <c r="C2" s="46"/>
      <c r="D2" s="46"/>
      <c r="E2" s="46"/>
      <c r="F2" s="46"/>
      <c r="G2" s="46"/>
      <c r="H2" s="46"/>
      <c r="I2" s="46"/>
      <c r="J2" s="46"/>
    </row>
    <row r="4" spans="2:10" s="50" customFormat="1" ht="25.5">
      <c r="B4" s="48" t="s">
        <v>128</v>
      </c>
      <c r="C4" s="49" t="s">
        <v>95</v>
      </c>
      <c r="D4" s="49" t="s">
        <v>6</v>
      </c>
      <c r="E4" s="49" t="s">
        <v>0</v>
      </c>
      <c r="F4" s="49" t="s">
        <v>1</v>
      </c>
      <c r="G4" s="49" t="s">
        <v>2</v>
      </c>
      <c r="H4" s="49" t="s">
        <v>96</v>
      </c>
      <c r="I4" s="49" t="s">
        <v>3</v>
      </c>
      <c r="J4" s="49" t="s">
        <v>4</v>
      </c>
    </row>
    <row r="5" spans="2:10" ht="12.75">
      <c r="B5" s="51">
        <v>1</v>
      </c>
      <c r="C5" s="30" t="s">
        <v>129</v>
      </c>
      <c r="D5" s="31">
        <v>14</v>
      </c>
      <c r="E5" s="32">
        <v>184889</v>
      </c>
      <c r="F5" s="32">
        <v>151748</v>
      </c>
      <c r="G5" s="32">
        <v>402117</v>
      </c>
      <c r="H5" s="52">
        <f aca="true" t="shared" si="0" ref="H5:H37">G5/$G$125</f>
        <v>0.30778504732620765</v>
      </c>
      <c r="I5" s="32">
        <v>128</v>
      </c>
      <c r="J5" s="32">
        <v>159</v>
      </c>
    </row>
    <row r="6" spans="2:10" ht="12.75">
      <c r="B6" s="51">
        <v>2</v>
      </c>
      <c r="C6" s="30" t="s">
        <v>131</v>
      </c>
      <c r="D6" s="31">
        <v>4</v>
      </c>
      <c r="E6" s="32">
        <v>119382</v>
      </c>
      <c r="F6" s="32">
        <v>55000</v>
      </c>
      <c r="G6" s="32">
        <v>199180</v>
      </c>
      <c r="H6" s="52">
        <f t="shared" si="0"/>
        <v>0.15245469782783128</v>
      </c>
      <c r="I6" s="32">
        <v>42</v>
      </c>
      <c r="J6" s="32">
        <v>56</v>
      </c>
    </row>
    <row r="7" spans="2:10" ht="12.75">
      <c r="B7" s="51">
        <v>3</v>
      </c>
      <c r="C7" s="33" t="s">
        <v>133</v>
      </c>
      <c r="D7" s="34">
        <v>2</v>
      </c>
      <c r="E7" s="35">
        <v>80082.4</v>
      </c>
      <c r="F7" s="35">
        <v>50299.4</v>
      </c>
      <c r="G7" s="35">
        <v>153477.5</v>
      </c>
      <c r="H7" s="52">
        <f t="shared" si="0"/>
        <v>0.11747347065905701</v>
      </c>
      <c r="I7" s="35">
        <v>20</v>
      </c>
      <c r="J7" s="35">
        <v>29</v>
      </c>
    </row>
    <row r="8" spans="2:10" ht="12.75">
      <c r="B8" s="51">
        <v>4</v>
      </c>
      <c r="C8" s="30" t="s">
        <v>134</v>
      </c>
      <c r="D8" s="31">
        <v>4</v>
      </c>
      <c r="E8" s="32">
        <v>93415</v>
      </c>
      <c r="F8" s="32">
        <v>42857</v>
      </c>
      <c r="G8" s="32">
        <v>152144</v>
      </c>
      <c r="H8" s="52">
        <f t="shared" si="0"/>
        <v>0.11645279418775763</v>
      </c>
      <c r="I8" s="32">
        <v>38</v>
      </c>
      <c r="J8" s="32">
        <v>49</v>
      </c>
    </row>
    <row r="9" spans="2:10" ht="12.75">
      <c r="B9" s="51">
        <v>5</v>
      </c>
      <c r="C9" s="30" t="s">
        <v>137</v>
      </c>
      <c r="D9" s="34">
        <v>3</v>
      </c>
      <c r="E9" s="35">
        <v>95198</v>
      </c>
      <c r="F9" s="35">
        <v>41126</v>
      </c>
      <c r="G9" s="35">
        <v>117260</v>
      </c>
      <c r="H9" s="52">
        <f t="shared" si="0"/>
        <v>0.08975217324676923</v>
      </c>
      <c r="I9" s="36">
        <v>31</v>
      </c>
      <c r="J9" s="36">
        <v>42</v>
      </c>
    </row>
    <row r="10" spans="2:10" ht="12.75">
      <c r="B10" s="51">
        <v>6</v>
      </c>
      <c r="C10" s="30" t="s">
        <v>135</v>
      </c>
      <c r="D10" s="34">
        <v>3</v>
      </c>
      <c r="E10" s="32">
        <v>57234</v>
      </c>
      <c r="F10" s="32">
        <v>30779</v>
      </c>
      <c r="G10" s="32">
        <v>89766</v>
      </c>
      <c r="H10" s="52">
        <f t="shared" si="0"/>
        <v>0.0687079445989211</v>
      </c>
      <c r="I10" s="32">
        <v>25</v>
      </c>
      <c r="J10" s="32">
        <v>36</v>
      </c>
    </row>
    <row r="11" spans="2:10" ht="12.75">
      <c r="B11" s="51">
        <v>7</v>
      </c>
      <c r="C11" s="30" t="s">
        <v>136</v>
      </c>
      <c r="D11" s="31">
        <v>2</v>
      </c>
      <c r="E11" s="32">
        <v>47027</v>
      </c>
      <c r="F11" s="32">
        <v>23115</v>
      </c>
      <c r="G11" s="32">
        <v>69400</v>
      </c>
      <c r="H11" s="52">
        <f t="shared" si="0"/>
        <v>0.05311957038483528</v>
      </c>
      <c r="I11" s="32">
        <v>19</v>
      </c>
      <c r="J11" s="32">
        <v>28</v>
      </c>
    </row>
    <row r="12" spans="2:10" ht="12.75">
      <c r="B12" s="51">
        <v>8</v>
      </c>
      <c r="C12" s="30" t="s">
        <v>138</v>
      </c>
      <c r="D12" s="31">
        <v>19</v>
      </c>
      <c r="E12" s="32">
        <v>11688</v>
      </c>
      <c r="F12" s="32">
        <v>5413</v>
      </c>
      <c r="G12" s="32">
        <v>13633</v>
      </c>
      <c r="H12" s="52">
        <f t="shared" si="0"/>
        <v>0.010434857392744372</v>
      </c>
      <c r="I12" s="32">
        <v>69</v>
      </c>
      <c r="J12" s="32">
        <v>81</v>
      </c>
    </row>
    <row r="13" spans="2:10" ht="12.75">
      <c r="B13" s="51">
        <v>9</v>
      </c>
      <c r="C13" s="30" t="s">
        <v>140</v>
      </c>
      <c r="D13" s="34">
        <v>3</v>
      </c>
      <c r="E13" s="32">
        <v>31468</v>
      </c>
      <c r="F13" s="32">
        <v>9440</v>
      </c>
      <c r="G13" s="32">
        <v>11322</v>
      </c>
      <c r="H13" s="52">
        <f t="shared" si="0"/>
        <v>0.008665991007162897</v>
      </c>
      <c r="I13" s="32">
        <v>26</v>
      </c>
      <c r="J13" s="32">
        <v>78</v>
      </c>
    </row>
    <row r="14" spans="2:10" ht="12.75">
      <c r="B14" s="51">
        <v>10</v>
      </c>
      <c r="C14" s="36" t="s">
        <v>139</v>
      </c>
      <c r="D14" s="34">
        <v>11</v>
      </c>
      <c r="E14" s="32">
        <v>6283</v>
      </c>
      <c r="F14" s="32">
        <v>2580</v>
      </c>
      <c r="G14" s="32">
        <v>8432</v>
      </c>
      <c r="H14" s="52">
        <f t="shared" si="0"/>
        <v>0.006453951260589785</v>
      </c>
      <c r="I14" s="32">
        <v>49</v>
      </c>
      <c r="J14" s="32">
        <v>66</v>
      </c>
    </row>
    <row r="15" spans="2:10" ht="12.75">
      <c r="B15" s="51">
        <v>11</v>
      </c>
      <c r="C15" s="30" t="s">
        <v>145</v>
      </c>
      <c r="D15" s="34">
        <v>7</v>
      </c>
      <c r="E15" s="32">
        <v>4691</v>
      </c>
      <c r="F15" s="32">
        <v>1485</v>
      </c>
      <c r="G15" s="32">
        <v>5403</v>
      </c>
      <c r="H15" s="52">
        <f t="shared" si="0"/>
        <v>0.0041355192909116</v>
      </c>
      <c r="I15" s="32">
        <v>23</v>
      </c>
      <c r="J15" s="32">
        <v>34</v>
      </c>
    </row>
    <row r="16" spans="2:10" ht="12.75">
      <c r="B16" s="51">
        <v>12</v>
      </c>
      <c r="C16" s="30" t="s">
        <v>237</v>
      </c>
      <c r="D16" s="31">
        <v>1</v>
      </c>
      <c r="E16" s="32">
        <v>7765</v>
      </c>
      <c r="F16" s="32">
        <v>2330</v>
      </c>
      <c r="G16" s="32">
        <v>4565</v>
      </c>
      <c r="H16" s="53">
        <f t="shared" si="0"/>
        <v>0.003494104305573099</v>
      </c>
      <c r="I16" s="32">
        <v>9</v>
      </c>
      <c r="J16" s="32">
        <v>10</v>
      </c>
    </row>
    <row r="17" spans="2:10" ht="12.75">
      <c r="B17" s="51">
        <v>13</v>
      </c>
      <c r="C17" s="36" t="s">
        <v>141</v>
      </c>
      <c r="D17" s="31">
        <v>10</v>
      </c>
      <c r="E17" s="32">
        <v>3562</v>
      </c>
      <c r="F17" s="32">
        <v>1039</v>
      </c>
      <c r="G17" s="32">
        <v>4198</v>
      </c>
      <c r="H17" s="52">
        <f t="shared" si="0"/>
        <v>0.003213198220108624</v>
      </c>
      <c r="I17" s="32">
        <v>38</v>
      </c>
      <c r="J17" s="32">
        <v>43</v>
      </c>
    </row>
    <row r="18" spans="2:10" ht="12.75">
      <c r="B18" s="51">
        <v>14</v>
      </c>
      <c r="C18" s="38" t="s">
        <v>244</v>
      </c>
      <c r="D18" s="39">
        <v>1</v>
      </c>
      <c r="E18" s="42">
        <v>2664</v>
      </c>
      <c r="F18" s="42">
        <v>799</v>
      </c>
      <c r="G18" s="42">
        <v>4034</v>
      </c>
      <c r="H18" s="54">
        <f t="shared" si="0"/>
        <v>0.0030876707050781775</v>
      </c>
      <c r="I18" s="42">
        <v>9</v>
      </c>
      <c r="J18" s="42">
        <v>11</v>
      </c>
    </row>
    <row r="19" spans="2:10" ht="12.75">
      <c r="B19" s="51">
        <v>15</v>
      </c>
      <c r="C19" s="30" t="s">
        <v>144</v>
      </c>
      <c r="D19" s="31">
        <v>12</v>
      </c>
      <c r="E19" s="32">
        <v>6419</v>
      </c>
      <c r="F19" s="32">
        <v>2020</v>
      </c>
      <c r="G19" s="32">
        <v>3579</v>
      </c>
      <c r="H19" s="52">
        <f t="shared" si="0"/>
        <v>0.00273940839203639</v>
      </c>
      <c r="I19" s="32">
        <v>39</v>
      </c>
      <c r="J19" s="32">
        <v>75</v>
      </c>
    </row>
    <row r="20" spans="2:10" ht="12.75">
      <c r="B20" s="51">
        <v>16</v>
      </c>
      <c r="C20" s="36" t="s">
        <v>142</v>
      </c>
      <c r="D20" s="31">
        <v>3</v>
      </c>
      <c r="E20" s="32">
        <v>2441</v>
      </c>
      <c r="F20" s="32">
        <v>1416</v>
      </c>
      <c r="G20" s="32">
        <v>3378</v>
      </c>
      <c r="H20" s="52">
        <f t="shared" si="0"/>
        <v>0.002585560644956392</v>
      </c>
      <c r="I20" s="32">
        <v>11</v>
      </c>
      <c r="J20" s="32">
        <v>11</v>
      </c>
    </row>
    <row r="21" spans="2:10" ht="12.75">
      <c r="B21" s="51">
        <v>17</v>
      </c>
      <c r="C21" s="36" t="s">
        <v>238</v>
      </c>
      <c r="D21" s="31">
        <v>1</v>
      </c>
      <c r="E21" s="32">
        <v>2493</v>
      </c>
      <c r="F21" s="32">
        <v>1449</v>
      </c>
      <c r="G21" s="32">
        <v>3205</v>
      </c>
      <c r="H21" s="52">
        <f t="shared" si="0"/>
        <v>0.002453144424832811</v>
      </c>
      <c r="I21" s="32">
        <v>6</v>
      </c>
      <c r="J21" s="32">
        <v>6</v>
      </c>
    </row>
    <row r="22" spans="2:10" ht="12.75">
      <c r="B22" s="51">
        <v>18</v>
      </c>
      <c r="C22" s="30" t="s">
        <v>151</v>
      </c>
      <c r="D22" s="34">
        <v>3</v>
      </c>
      <c r="E22" s="35">
        <v>2104</v>
      </c>
      <c r="F22" s="35">
        <v>1240</v>
      </c>
      <c r="G22" s="35">
        <v>3181</v>
      </c>
      <c r="H22" s="52">
        <f t="shared" si="0"/>
        <v>0.002434774544584453</v>
      </c>
      <c r="I22" s="36">
        <v>17</v>
      </c>
      <c r="J22" s="36">
        <v>14</v>
      </c>
    </row>
    <row r="23" spans="2:10" ht="12.75">
      <c r="B23" s="51">
        <v>19</v>
      </c>
      <c r="C23" s="36" t="s">
        <v>132</v>
      </c>
      <c r="D23" s="34">
        <v>8</v>
      </c>
      <c r="E23" s="35">
        <v>3875</v>
      </c>
      <c r="F23" s="35">
        <v>1164</v>
      </c>
      <c r="G23" s="35">
        <v>3084</v>
      </c>
      <c r="H23" s="52">
        <f t="shared" si="0"/>
        <v>0.002360529611914006</v>
      </c>
      <c r="I23" s="35">
        <v>30</v>
      </c>
      <c r="J23" s="35">
        <v>39</v>
      </c>
    </row>
    <row r="24" spans="2:10" ht="12.75">
      <c r="B24" s="51">
        <v>20</v>
      </c>
      <c r="C24" s="36" t="s">
        <v>146</v>
      </c>
      <c r="D24" s="34">
        <v>3</v>
      </c>
      <c r="E24" s="35">
        <v>2752.53</v>
      </c>
      <c r="F24" s="35">
        <v>1386.9</v>
      </c>
      <c r="G24" s="35">
        <v>2863</v>
      </c>
      <c r="H24" s="52">
        <f t="shared" si="0"/>
        <v>0.002191373631293709</v>
      </c>
      <c r="I24" s="35">
        <v>8</v>
      </c>
      <c r="J24" s="35">
        <v>11</v>
      </c>
    </row>
    <row r="25" spans="2:10" ht="12.75">
      <c r="B25" s="51">
        <v>21</v>
      </c>
      <c r="C25" s="30" t="s">
        <v>147</v>
      </c>
      <c r="D25" s="34">
        <v>1</v>
      </c>
      <c r="E25" s="35">
        <v>1434</v>
      </c>
      <c r="F25" s="35">
        <v>808</v>
      </c>
      <c r="G25" s="35">
        <v>2580</v>
      </c>
      <c r="H25" s="52">
        <f t="shared" si="0"/>
        <v>0.0019747621266984873</v>
      </c>
      <c r="I25" s="36">
        <v>2</v>
      </c>
      <c r="J25" s="36">
        <v>2</v>
      </c>
    </row>
    <row r="26" spans="2:10" ht="12.75">
      <c r="B26" s="51">
        <v>22</v>
      </c>
      <c r="C26" s="36" t="s">
        <v>143</v>
      </c>
      <c r="D26" s="34">
        <v>3</v>
      </c>
      <c r="E26" s="35">
        <v>3844</v>
      </c>
      <c r="F26" s="35">
        <v>1153</v>
      </c>
      <c r="G26" s="35">
        <v>2498</v>
      </c>
      <c r="H26" s="52">
        <f t="shared" si="0"/>
        <v>0.001911998369183264</v>
      </c>
      <c r="I26" s="35">
        <v>19</v>
      </c>
      <c r="J26" s="35">
        <v>35</v>
      </c>
    </row>
    <row r="27" spans="2:10" ht="12.75">
      <c r="B27" s="51">
        <v>23</v>
      </c>
      <c r="C27" s="30" t="s">
        <v>148</v>
      </c>
      <c r="D27" s="34">
        <v>1</v>
      </c>
      <c r="E27" s="35">
        <v>1510</v>
      </c>
      <c r="F27" s="35">
        <v>822</v>
      </c>
      <c r="G27" s="35">
        <v>2182</v>
      </c>
      <c r="H27" s="52">
        <f t="shared" si="0"/>
        <v>0.0016701282792465503</v>
      </c>
      <c r="I27" s="36">
        <v>3</v>
      </c>
      <c r="J27" s="36">
        <v>6</v>
      </c>
    </row>
    <row r="28" spans="2:10" ht="12.75">
      <c r="B28" s="51">
        <v>24</v>
      </c>
      <c r="C28" s="41" t="s">
        <v>239</v>
      </c>
      <c r="D28" s="39">
        <v>1</v>
      </c>
      <c r="E28" s="40">
        <v>1543</v>
      </c>
      <c r="F28" s="40">
        <v>701</v>
      </c>
      <c r="G28" s="40">
        <v>2147</v>
      </c>
      <c r="H28" s="54">
        <f t="shared" si="0"/>
        <v>0.001643338870551028</v>
      </c>
      <c r="I28" s="40">
        <v>7</v>
      </c>
      <c r="J28" s="40">
        <v>7</v>
      </c>
    </row>
    <row r="29" spans="2:10" ht="12.75">
      <c r="B29" s="51">
        <v>25</v>
      </c>
      <c r="C29" s="36" t="s">
        <v>149</v>
      </c>
      <c r="D29" s="34">
        <v>1</v>
      </c>
      <c r="E29" s="35">
        <v>1178</v>
      </c>
      <c r="F29" s="35">
        <v>771</v>
      </c>
      <c r="G29" s="35">
        <v>2071</v>
      </c>
      <c r="H29" s="52">
        <f t="shared" si="0"/>
        <v>0.0015851675830978944</v>
      </c>
      <c r="I29" s="36">
        <v>0</v>
      </c>
      <c r="J29" s="36">
        <v>0</v>
      </c>
    </row>
    <row r="30" spans="2:10" ht="12.75">
      <c r="B30" s="51">
        <v>26</v>
      </c>
      <c r="C30" s="30" t="s">
        <v>150</v>
      </c>
      <c r="D30" s="34">
        <v>5</v>
      </c>
      <c r="E30" s="32">
        <v>1923</v>
      </c>
      <c r="F30" s="32">
        <v>1034</v>
      </c>
      <c r="G30" s="32">
        <v>2049</v>
      </c>
      <c r="H30" s="52">
        <f t="shared" si="0"/>
        <v>0.001568328526203566</v>
      </c>
      <c r="I30" s="32">
        <v>15</v>
      </c>
      <c r="J30" s="32">
        <v>20</v>
      </c>
    </row>
    <row r="31" spans="2:10" ht="12.75">
      <c r="B31" s="51">
        <v>27</v>
      </c>
      <c r="C31" s="36" t="s">
        <v>152</v>
      </c>
      <c r="D31" s="34">
        <v>1</v>
      </c>
      <c r="E31" s="35">
        <v>993</v>
      </c>
      <c r="F31" s="35">
        <v>553</v>
      </c>
      <c r="G31" s="35">
        <v>1616</v>
      </c>
      <c r="H31" s="52">
        <f t="shared" si="0"/>
        <v>0.0012369052700561068</v>
      </c>
      <c r="I31" s="36">
        <v>5</v>
      </c>
      <c r="J31" s="36">
        <v>5</v>
      </c>
    </row>
    <row r="32" spans="2:10" ht="12.75">
      <c r="B32" s="51">
        <v>28</v>
      </c>
      <c r="C32" s="33" t="s">
        <v>153</v>
      </c>
      <c r="D32" s="34">
        <v>1</v>
      </c>
      <c r="E32" s="35">
        <v>997</v>
      </c>
      <c r="F32" s="35">
        <v>537</v>
      </c>
      <c r="G32" s="35">
        <v>1604</v>
      </c>
      <c r="H32" s="52">
        <f t="shared" si="0"/>
        <v>0.0012277203299319278</v>
      </c>
      <c r="I32" s="36">
        <v>5</v>
      </c>
      <c r="J32" s="36">
        <v>4</v>
      </c>
    </row>
    <row r="33" spans="2:10" ht="12.75">
      <c r="B33" s="51">
        <v>29</v>
      </c>
      <c r="C33" s="30" t="s">
        <v>154</v>
      </c>
      <c r="D33" s="34">
        <v>2</v>
      </c>
      <c r="E33" s="35">
        <v>1159</v>
      </c>
      <c r="F33" s="35">
        <v>528</v>
      </c>
      <c r="G33" s="35">
        <v>1574</v>
      </c>
      <c r="H33" s="52">
        <f t="shared" si="0"/>
        <v>0.0012047579796214804</v>
      </c>
      <c r="I33" s="35">
        <v>9</v>
      </c>
      <c r="J33" s="35">
        <v>12</v>
      </c>
    </row>
    <row r="34" spans="2:10" ht="12.75">
      <c r="B34" s="51">
        <v>30</v>
      </c>
      <c r="C34" s="30" t="s">
        <v>130</v>
      </c>
      <c r="D34" s="34">
        <v>1</v>
      </c>
      <c r="E34" s="35">
        <v>997</v>
      </c>
      <c r="F34" s="35">
        <v>578</v>
      </c>
      <c r="G34" s="35">
        <v>1563</v>
      </c>
      <c r="H34" s="52">
        <f t="shared" si="0"/>
        <v>0.0011963384511743161</v>
      </c>
      <c r="I34" s="36">
        <v>4</v>
      </c>
      <c r="J34" s="36">
        <v>6</v>
      </c>
    </row>
    <row r="35" spans="2:10" ht="12.75">
      <c r="B35" s="51">
        <v>31</v>
      </c>
      <c r="C35" s="38" t="s">
        <v>155</v>
      </c>
      <c r="D35" s="39">
        <v>1</v>
      </c>
      <c r="E35" s="40">
        <v>996</v>
      </c>
      <c r="F35" s="40">
        <v>405</v>
      </c>
      <c r="G35" s="40">
        <v>1536</v>
      </c>
      <c r="H35" s="54">
        <f t="shared" si="0"/>
        <v>0.0011756723358949134</v>
      </c>
      <c r="I35" s="41">
        <v>5</v>
      </c>
      <c r="J35" s="41">
        <v>4</v>
      </c>
    </row>
    <row r="36" spans="2:10" ht="12.75">
      <c r="B36" s="51">
        <v>32</v>
      </c>
      <c r="C36" s="33" t="s">
        <v>156</v>
      </c>
      <c r="D36" s="34">
        <v>1</v>
      </c>
      <c r="E36" s="35">
        <v>1440</v>
      </c>
      <c r="F36" s="35">
        <v>580</v>
      </c>
      <c r="G36" s="35">
        <v>1389</v>
      </c>
      <c r="H36" s="52">
        <f t="shared" si="0"/>
        <v>0.0010631568193737206</v>
      </c>
      <c r="I36" s="36">
        <v>5</v>
      </c>
      <c r="J36" s="36">
        <v>4</v>
      </c>
    </row>
    <row r="37" spans="2:10" ht="12.75">
      <c r="B37" s="51">
        <v>33</v>
      </c>
      <c r="C37" s="36" t="s">
        <v>157</v>
      </c>
      <c r="D37" s="34">
        <v>1</v>
      </c>
      <c r="E37" s="35">
        <v>1083</v>
      </c>
      <c r="F37" s="35">
        <v>587</v>
      </c>
      <c r="G37" s="35">
        <v>1180.77</v>
      </c>
      <c r="H37" s="52">
        <f t="shared" si="0"/>
        <v>0.0009037751458689043</v>
      </c>
      <c r="I37" s="36">
        <v>4</v>
      </c>
      <c r="J37" s="36">
        <v>5</v>
      </c>
    </row>
    <row r="38" spans="2:10" ht="12.75">
      <c r="B38" s="51">
        <v>34</v>
      </c>
      <c r="C38" s="30" t="s">
        <v>158</v>
      </c>
      <c r="D38" s="34">
        <v>4</v>
      </c>
      <c r="E38" s="32">
        <v>1001.76</v>
      </c>
      <c r="F38" s="32">
        <v>336.15999999999997</v>
      </c>
      <c r="G38" s="32">
        <v>1130</v>
      </c>
      <c r="H38" s="52">
        <f aca="true" t="shared" si="1" ref="H38:H69">G38/$G$125</f>
        <v>0.0008649151950268569</v>
      </c>
      <c r="I38" s="32">
        <v>17</v>
      </c>
      <c r="J38" s="32">
        <v>18</v>
      </c>
    </row>
    <row r="39" spans="2:10" ht="12.75">
      <c r="B39" s="51">
        <v>35</v>
      </c>
      <c r="C39" s="36" t="s">
        <v>159</v>
      </c>
      <c r="D39" s="34">
        <v>1</v>
      </c>
      <c r="E39" s="35">
        <v>1097</v>
      </c>
      <c r="F39" s="35">
        <v>421</v>
      </c>
      <c r="G39" s="35">
        <v>1126</v>
      </c>
      <c r="H39" s="52">
        <f t="shared" si="1"/>
        <v>0.0008618535483187973</v>
      </c>
      <c r="I39" s="36">
        <v>5</v>
      </c>
      <c r="J39" s="36">
        <v>6</v>
      </c>
    </row>
    <row r="40" spans="2:10" ht="12.75">
      <c r="B40" s="51">
        <v>36</v>
      </c>
      <c r="C40" s="36" t="s">
        <v>160</v>
      </c>
      <c r="D40" s="34">
        <v>1</v>
      </c>
      <c r="E40" s="35">
        <v>144</v>
      </c>
      <c r="F40" s="35">
        <v>68</v>
      </c>
      <c r="G40" s="35">
        <v>1082</v>
      </c>
      <c r="H40" s="52">
        <f t="shared" si="1"/>
        <v>0.0008281754345301408</v>
      </c>
      <c r="I40" s="36">
        <v>3</v>
      </c>
      <c r="J40" s="36">
        <v>3</v>
      </c>
    </row>
    <row r="41" spans="2:10" ht="12.75">
      <c r="B41" s="51">
        <v>37</v>
      </c>
      <c r="C41" s="30" t="s">
        <v>161</v>
      </c>
      <c r="D41" s="34">
        <v>1</v>
      </c>
      <c r="E41" s="35">
        <v>1083</v>
      </c>
      <c r="F41" s="35">
        <v>587</v>
      </c>
      <c r="G41" s="35">
        <v>1061.02</v>
      </c>
      <c r="H41" s="52">
        <f t="shared" si="1"/>
        <v>0.0008121170975463679</v>
      </c>
      <c r="I41" s="36">
        <v>3</v>
      </c>
      <c r="J41" s="36">
        <v>5</v>
      </c>
    </row>
    <row r="42" spans="2:10" ht="12.75">
      <c r="B42" s="51">
        <v>38</v>
      </c>
      <c r="C42" s="30" t="s">
        <v>245</v>
      </c>
      <c r="D42" s="34">
        <v>2</v>
      </c>
      <c r="E42" s="35">
        <v>2257</v>
      </c>
      <c r="F42" s="35">
        <v>677</v>
      </c>
      <c r="G42" s="35">
        <v>1000</v>
      </c>
      <c r="H42" s="52">
        <f t="shared" si="1"/>
        <v>0.0007654116770149176</v>
      </c>
      <c r="I42" s="36">
        <v>6</v>
      </c>
      <c r="J42" s="36">
        <v>8</v>
      </c>
    </row>
    <row r="43" spans="2:10" ht="12.75">
      <c r="B43" s="51">
        <v>39</v>
      </c>
      <c r="C43" s="30" t="s">
        <v>162</v>
      </c>
      <c r="D43" s="31">
        <v>5</v>
      </c>
      <c r="E43" s="32">
        <v>2396</v>
      </c>
      <c r="F43" s="32">
        <v>904</v>
      </c>
      <c r="G43" s="32">
        <v>940</v>
      </c>
      <c r="H43" s="52">
        <f t="shared" si="1"/>
        <v>0.0007194869763940226</v>
      </c>
      <c r="I43" s="32">
        <v>18</v>
      </c>
      <c r="J43" s="32">
        <v>18</v>
      </c>
    </row>
    <row r="44" spans="2:10" ht="12.75">
      <c r="B44" s="51">
        <v>40</v>
      </c>
      <c r="C44" s="36" t="s">
        <v>163</v>
      </c>
      <c r="D44" s="31">
        <v>3</v>
      </c>
      <c r="E44" s="32">
        <v>815</v>
      </c>
      <c r="F44" s="32">
        <v>270</v>
      </c>
      <c r="G44" s="32">
        <v>808</v>
      </c>
      <c r="H44" s="52">
        <f t="shared" si="1"/>
        <v>0.0006184526350280534</v>
      </c>
      <c r="I44" s="32">
        <v>4</v>
      </c>
      <c r="J44" s="32">
        <v>10</v>
      </c>
    </row>
    <row r="45" spans="2:10" ht="12.75">
      <c r="B45" s="51">
        <v>41</v>
      </c>
      <c r="C45" s="36" t="s">
        <v>164</v>
      </c>
      <c r="D45" s="34">
        <v>1</v>
      </c>
      <c r="E45" s="35">
        <v>4508</v>
      </c>
      <c r="F45" s="35">
        <v>1508</v>
      </c>
      <c r="G45" s="35">
        <v>782</v>
      </c>
      <c r="H45" s="52">
        <f t="shared" si="1"/>
        <v>0.0005985519314256656</v>
      </c>
      <c r="I45" s="36">
        <v>3</v>
      </c>
      <c r="J45" s="36">
        <v>14</v>
      </c>
    </row>
    <row r="46" spans="2:10" ht="12.75">
      <c r="B46" s="51">
        <v>42</v>
      </c>
      <c r="C46" s="33" t="s">
        <v>165</v>
      </c>
      <c r="D46" s="34">
        <v>1</v>
      </c>
      <c r="E46" s="35">
        <v>757</v>
      </c>
      <c r="F46" s="35">
        <v>227</v>
      </c>
      <c r="G46" s="35">
        <v>769.6</v>
      </c>
      <c r="H46" s="52">
        <f t="shared" si="1"/>
        <v>0.0005890608266306807</v>
      </c>
      <c r="I46" s="36">
        <v>0</v>
      </c>
      <c r="J46" s="36">
        <v>2</v>
      </c>
    </row>
    <row r="47" spans="2:10" ht="12.75">
      <c r="B47" s="51">
        <v>43</v>
      </c>
      <c r="C47" s="36" t="s">
        <v>179</v>
      </c>
      <c r="D47" s="34">
        <v>3</v>
      </c>
      <c r="E47" s="35">
        <v>1623</v>
      </c>
      <c r="F47" s="35">
        <v>487</v>
      </c>
      <c r="G47" s="35">
        <v>739</v>
      </c>
      <c r="H47" s="52">
        <f t="shared" si="1"/>
        <v>0.0005656392293140241</v>
      </c>
      <c r="I47" s="35">
        <v>12</v>
      </c>
      <c r="J47" s="35">
        <v>30</v>
      </c>
    </row>
    <row r="48" spans="2:10" ht="12.75">
      <c r="B48" s="51">
        <v>44</v>
      </c>
      <c r="C48" s="36" t="s">
        <v>166</v>
      </c>
      <c r="D48" s="34">
        <v>1</v>
      </c>
      <c r="E48" s="35">
        <v>650</v>
      </c>
      <c r="F48" s="35">
        <v>197</v>
      </c>
      <c r="G48" s="35">
        <v>691.58</v>
      </c>
      <c r="H48" s="52">
        <f t="shared" si="1"/>
        <v>0.0005293434075899768</v>
      </c>
      <c r="I48" s="36">
        <v>2</v>
      </c>
      <c r="J48" s="36">
        <v>7</v>
      </c>
    </row>
    <row r="49" spans="2:10" ht="12.75">
      <c r="B49" s="51">
        <v>45</v>
      </c>
      <c r="C49" s="36" t="s">
        <v>246</v>
      </c>
      <c r="D49" s="34">
        <v>1</v>
      </c>
      <c r="E49" s="35">
        <v>4528</v>
      </c>
      <c r="F49" s="35">
        <v>1513</v>
      </c>
      <c r="G49" s="35">
        <v>668</v>
      </c>
      <c r="H49" s="52">
        <f t="shared" si="1"/>
        <v>0.000511295000245965</v>
      </c>
      <c r="I49" s="36">
        <v>8</v>
      </c>
      <c r="J49" s="36">
        <v>51</v>
      </c>
    </row>
    <row r="50" spans="2:10" ht="12.75">
      <c r="B50" s="51">
        <v>46</v>
      </c>
      <c r="C50" s="36" t="s">
        <v>167</v>
      </c>
      <c r="D50" s="34">
        <v>2</v>
      </c>
      <c r="E50" s="35">
        <v>626.96</v>
      </c>
      <c r="F50" s="35">
        <v>250.04</v>
      </c>
      <c r="G50" s="35">
        <v>664</v>
      </c>
      <c r="H50" s="52">
        <f t="shared" si="1"/>
        <v>0.0005082333535379053</v>
      </c>
      <c r="I50" s="35">
        <v>3</v>
      </c>
      <c r="J50" s="35">
        <v>5</v>
      </c>
    </row>
    <row r="51" spans="2:10" ht="12.75">
      <c r="B51" s="51">
        <v>47</v>
      </c>
      <c r="C51" s="36" t="s">
        <v>168</v>
      </c>
      <c r="D51" s="34">
        <v>2</v>
      </c>
      <c r="E51" s="35">
        <v>321</v>
      </c>
      <c r="F51" s="35">
        <v>127</v>
      </c>
      <c r="G51" s="35">
        <v>659</v>
      </c>
      <c r="H51" s="52">
        <f t="shared" si="1"/>
        <v>0.0005044062951528307</v>
      </c>
      <c r="I51" s="36">
        <v>4</v>
      </c>
      <c r="J51" s="36">
        <v>8</v>
      </c>
    </row>
    <row r="52" spans="2:10" ht="12.75">
      <c r="B52" s="51">
        <v>48</v>
      </c>
      <c r="C52" s="30" t="s">
        <v>169</v>
      </c>
      <c r="D52" s="34">
        <v>1</v>
      </c>
      <c r="E52" s="35">
        <v>539</v>
      </c>
      <c r="F52" s="35">
        <v>285</v>
      </c>
      <c r="G52" s="35">
        <v>631.51</v>
      </c>
      <c r="H52" s="52">
        <f t="shared" si="1"/>
        <v>0.0004833651281516906</v>
      </c>
      <c r="I52" s="36">
        <v>7</v>
      </c>
      <c r="J52" s="36">
        <v>6</v>
      </c>
    </row>
    <row r="53" spans="2:10" ht="12.75">
      <c r="B53" s="51">
        <v>49</v>
      </c>
      <c r="C53" s="36" t="s">
        <v>170</v>
      </c>
      <c r="D53" s="34">
        <v>2</v>
      </c>
      <c r="E53" s="35">
        <v>576.35</v>
      </c>
      <c r="F53" s="35">
        <v>220.5</v>
      </c>
      <c r="G53" s="35">
        <v>573.61</v>
      </c>
      <c r="H53" s="52">
        <f t="shared" si="1"/>
        <v>0.0004390477920525269</v>
      </c>
      <c r="I53" s="35">
        <v>2</v>
      </c>
      <c r="J53" s="35">
        <v>9</v>
      </c>
    </row>
    <row r="54" spans="2:10" ht="12.75">
      <c r="B54" s="51">
        <v>50</v>
      </c>
      <c r="C54" s="30" t="s">
        <v>171</v>
      </c>
      <c r="D54" s="34">
        <v>1</v>
      </c>
      <c r="E54" s="35">
        <v>226</v>
      </c>
      <c r="F54" s="35">
        <v>68</v>
      </c>
      <c r="G54" s="35">
        <v>570</v>
      </c>
      <c r="H54" s="52">
        <f t="shared" si="1"/>
        <v>0.00043628465589850304</v>
      </c>
      <c r="I54" s="36">
        <v>2</v>
      </c>
      <c r="J54" s="36">
        <v>2</v>
      </c>
    </row>
    <row r="55" spans="2:10" ht="12.75">
      <c r="B55" s="51">
        <v>51</v>
      </c>
      <c r="C55" s="30" t="s">
        <v>172</v>
      </c>
      <c r="D55" s="34">
        <v>2</v>
      </c>
      <c r="E55" s="35">
        <v>502</v>
      </c>
      <c r="F55" s="35">
        <v>150</v>
      </c>
      <c r="G55" s="35">
        <v>562</v>
      </c>
      <c r="H55" s="52">
        <f t="shared" si="1"/>
        <v>0.0004301613624823837</v>
      </c>
      <c r="I55" s="35">
        <v>3</v>
      </c>
      <c r="J55" s="35">
        <v>4</v>
      </c>
    </row>
    <row r="56" spans="2:10" ht="12.75">
      <c r="B56" s="51">
        <v>52</v>
      </c>
      <c r="C56" s="36" t="s">
        <v>173</v>
      </c>
      <c r="D56" s="34">
        <v>1</v>
      </c>
      <c r="E56" s="35">
        <v>421</v>
      </c>
      <c r="F56" s="35">
        <v>202</v>
      </c>
      <c r="G56" s="35">
        <v>560</v>
      </c>
      <c r="H56" s="52">
        <f t="shared" si="1"/>
        <v>0.0004286305391283539</v>
      </c>
      <c r="I56" s="35">
        <v>0</v>
      </c>
      <c r="J56" s="35">
        <v>1</v>
      </c>
    </row>
    <row r="57" spans="2:10" ht="12.75">
      <c r="B57" s="51">
        <v>53</v>
      </c>
      <c r="C57" s="30" t="s">
        <v>174</v>
      </c>
      <c r="D57" s="34">
        <v>1</v>
      </c>
      <c r="E57" s="35">
        <v>535</v>
      </c>
      <c r="F57" s="35">
        <v>161</v>
      </c>
      <c r="G57" s="35">
        <v>535</v>
      </c>
      <c r="H57" s="52">
        <f t="shared" si="1"/>
        <v>0.0004094952472029809</v>
      </c>
      <c r="I57" s="36">
        <v>3</v>
      </c>
      <c r="J57" s="36">
        <v>4</v>
      </c>
    </row>
    <row r="58" spans="2:10" ht="12.75">
      <c r="B58" s="51">
        <v>54</v>
      </c>
      <c r="C58" s="37" t="s">
        <v>175</v>
      </c>
      <c r="D58" s="34">
        <v>2</v>
      </c>
      <c r="E58" s="35">
        <v>392.23</v>
      </c>
      <c r="F58" s="35">
        <v>155.51999999999998</v>
      </c>
      <c r="G58" s="35">
        <v>530.72</v>
      </c>
      <c r="H58" s="52">
        <f t="shared" si="1"/>
        <v>0.0004062192852253571</v>
      </c>
      <c r="I58" s="35">
        <v>6</v>
      </c>
      <c r="J58" s="35">
        <v>11</v>
      </c>
    </row>
    <row r="59" spans="2:10" ht="12.75">
      <c r="B59" s="51">
        <v>55</v>
      </c>
      <c r="C59" s="30" t="s">
        <v>176</v>
      </c>
      <c r="D59" s="31">
        <v>2</v>
      </c>
      <c r="E59" s="32">
        <v>474</v>
      </c>
      <c r="F59" s="32">
        <v>142</v>
      </c>
      <c r="G59" s="32">
        <v>507</v>
      </c>
      <c r="H59" s="52">
        <f t="shared" si="1"/>
        <v>0.00038806372024656325</v>
      </c>
      <c r="I59" s="32">
        <v>9</v>
      </c>
      <c r="J59" s="32">
        <v>8</v>
      </c>
    </row>
    <row r="60" spans="2:10" ht="12.75">
      <c r="B60" s="51">
        <v>56</v>
      </c>
      <c r="C60" s="33" t="s">
        <v>177</v>
      </c>
      <c r="D60" s="34">
        <v>1</v>
      </c>
      <c r="E60" s="35">
        <v>361</v>
      </c>
      <c r="F60" s="35">
        <v>122</v>
      </c>
      <c r="G60" s="35">
        <v>493</v>
      </c>
      <c r="H60" s="52">
        <f t="shared" si="1"/>
        <v>0.00037734795676835437</v>
      </c>
      <c r="I60" s="36">
        <v>4</v>
      </c>
      <c r="J60" s="36">
        <v>3</v>
      </c>
    </row>
    <row r="61" spans="2:10" ht="12.75">
      <c r="B61" s="51">
        <v>57</v>
      </c>
      <c r="C61" s="55" t="s">
        <v>178</v>
      </c>
      <c r="D61" s="34">
        <v>2</v>
      </c>
      <c r="E61" s="35">
        <v>327</v>
      </c>
      <c r="F61" s="35">
        <v>99</v>
      </c>
      <c r="G61" s="35">
        <v>478</v>
      </c>
      <c r="H61" s="53">
        <f t="shared" si="1"/>
        <v>0.0003658667816131306</v>
      </c>
      <c r="I61" s="35">
        <v>4</v>
      </c>
      <c r="J61" s="35">
        <v>9</v>
      </c>
    </row>
    <row r="62" spans="2:10" ht="12.75">
      <c r="B62" s="51">
        <v>58</v>
      </c>
      <c r="C62" s="36" t="s">
        <v>180</v>
      </c>
      <c r="D62" s="34">
        <v>2</v>
      </c>
      <c r="E62" s="35">
        <v>352</v>
      </c>
      <c r="F62" s="35">
        <v>158</v>
      </c>
      <c r="G62" s="35">
        <v>454</v>
      </c>
      <c r="H62" s="52">
        <f t="shared" si="1"/>
        <v>0.00034749690136477257</v>
      </c>
      <c r="I62" s="35">
        <v>4</v>
      </c>
      <c r="J62" s="35">
        <v>4</v>
      </c>
    </row>
    <row r="63" spans="2:10" ht="12.75">
      <c r="B63" s="51">
        <v>59</v>
      </c>
      <c r="C63" s="30" t="s">
        <v>181</v>
      </c>
      <c r="D63" s="34">
        <v>2</v>
      </c>
      <c r="E63" s="32">
        <v>537</v>
      </c>
      <c r="F63" s="32">
        <v>162</v>
      </c>
      <c r="G63" s="32">
        <v>449.83</v>
      </c>
      <c r="H63" s="52">
        <f t="shared" si="1"/>
        <v>0.00034430513467162036</v>
      </c>
      <c r="I63" s="32">
        <v>7</v>
      </c>
      <c r="J63" s="32">
        <v>9</v>
      </c>
    </row>
    <row r="64" spans="2:10" ht="12.75">
      <c r="B64" s="51">
        <v>60</v>
      </c>
      <c r="C64" s="55" t="s">
        <v>182</v>
      </c>
      <c r="D64" s="34">
        <v>1</v>
      </c>
      <c r="E64" s="35">
        <v>521</v>
      </c>
      <c r="F64" s="35">
        <v>238</v>
      </c>
      <c r="G64" s="35">
        <v>430</v>
      </c>
      <c r="H64" s="53">
        <f t="shared" si="1"/>
        <v>0.0003291270211164146</v>
      </c>
      <c r="I64" s="35">
        <v>6</v>
      </c>
      <c r="J64" s="35">
        <v>6</v>
      </c>
    </row>
    <row r="65" spans="2:10" ht="12.75">
      <c r="B65" s="51">
        <v>61</v>
      </c>
      <c r="C65" s="55" t="s">
        <v>247</v>
      </c>
      <c r="D65" s="34">
        <v>1</v>
      </c>
      <c r="E65" s="35">
        <v>350</v>
      </c>
      <c r="F65" s="35">
        <v>105</v>
      </c>
      <c r="G65" s="35">
        <v>424</v>
      </c>
      <c r="H65" s="53">
        <f t="shared" si="1"/>
        <v>0.0003245345510543251</v>
      </c>
      <c r="I65" s="35">
        <v>4</v>
      </c>
      <c r="J65" s="35">
        <v>5</v>
      </c>
    </row>
    <row r="66" spans="2:10" ht="12.75">
      <c r="B66" s="51">
        <v>62</v>
      </c>
      <c r="C66" s="30" t="s">
        <v>183</v>
      </c>
      <c r="D66" s="34">
        <v>1</v>
      </c>
      <c r="E66" s="32">
        <v>397</v>
      </c>
      <c r="F66" s="32">
        <v>119</v>
      </c>
      <c r="G66" s="32">
        <v>375</v>
      </c>
      <c r="H66" s="52">
        <f t="shared" si="1"/>
        <v>0.0002870293788805941</v>
      </c>
      <c r="I66" s="32">
        <v>2</v>
      </c>
      <c r="J66" s="32">
        <v>3</v>
      </c>
    </row>
    <row r="67" spans="2:10" ht="12.75">
      <c r="B67" s="51">
        <v>63</v>
      </c>
      <c r="C67" s="30" t="s">
        <v>184</v>
      </c>
      <c r="D67" s="34">
        <v>1</v>
      </c>
      <c r="E67" s="35">
        <v>283</v>
      </c>
      <c r="F67" s="35">
        <v>106</v>
      </c>
      <c r="G67" s="35">
        <v>353</v>
      </c>
      <c r="H67" s="52">
        <f t="shared" si="1"/>
        <v>0.0002701903219862659</v>
      </c>
      <c r="I67" s="36">
        <v>0</v>
      </c>
      <c r="J67" s="36">
        <v>1</v>
      </c>
    </row>
    <row r="68" spans="2:10" ht="12.75">
      <c r="B68" s="51">
        <v>64</v>
      </c>
      <c r="C68" s="30" t="s">
        <v>185</v>
      </c>
      <c r="D68" s="34">
        <v>1</v>
      </c>
      <c r="E68" s="35">
        <v>283</v>
      </c>
      <c r="F68" s="35">
        <v>106</v>
      </c>
      <c r="G68" s="35">
        <v>353</v>
      </c>
      <c r="H68" s="52">
        <f t="shared" si="1"/>
        <v>0.0002701903219862659</v>
      </c>
      <c r="I68" s="36">
        <v>0</v>
      </c>
      <c r="J68" s="36">
        <v>1</v>
      </c>
    </row>
    <row r="69" spans="2:10" ht="12.75">
      <c r="B69" s="51">
        <v>65</v>
      </c>
      <c r="C69" s="30" t="s">
        <v>186</v>
      </c>
      <c r="D69" s="34">
        <v>1</v>
      </c>
      <c r="E69" s="35">
        <v>359</v>
      </c>
      <c r="F69" s="35">
        <v>108</v>
      </c>
      <c r="G69" s="35">
        <v>330</v>
      </c>
      <c r="H69" s="52">
        <f t="shared" si="1"/>
        <v>0.0002525858534149228</v>
      </c>
      <c r="I69" s="36">
        <v>4</v>
      </c>
      <c r="J69" s="36">
        <v>7</v>
      </c>
    </row>
    <row r="70" spans="2:10" ht="12.75">
      <c r="B70" s="51">
        <v>66</v>
      </c>
      <c r="C70" s="36" t="s">
        <v>187</v>
      </c>
      <c r="D70" s="34">
        <v>1</v>
      </c>
      <c r="E70" s="35">
        <v>405</v>
      </c>
      <c r="F70" s="35">
        <v>122</v>
      </c>
      <c r="G70" s="35">
        <v>324.51</v>
      </c>
      <c r="H70" s="52">
        <f aca="true" t="shared" si="2" ref="H70:H101">G70/$G$125</f>
        <v>0.0002483837433081109</v>
      </c>
      <c r="I70" s="36">
        <v>2</v>
      </c>
      <c r="J70" s="36">
        <v>2</v>
      </c>
    </row>
    <row r="71" spans="2:10" ht="12.75">
      <c r="B71" s="51">
        <v>67</v>
      </c>
      <c r="C71" s="36" t="s">
        <v>188</v>
      </c>
      <c r="D71" s="34">
        <v>2</v>
      </c>
      <c r="E71" s="32">
        <v>282</v>
      </c>
      <c r="F71" s="32">
        <v>84</v>
      </c>
      <c r="G71" s="32">
        <v>306</v>
      </c>
      <c r="H71" s="52">
        <f t="shared" si="2"/>
        <v>0.0002342159731665648</v>
      </c>
      <c r="I71" s="32">
        <v>5</v>
      </c>
      <c r="J71" s="32">
        <v>10</v>
      </c>
    </row>
    <row r="72" spans="2:10" ht="12.75">
      <c r="B72" s="51">
        <v>68</v>
      </c>
      <c r="C72" s="30" t="s">
        <v>189</v>
      </c>
      <c r="D72" s="31">
        <v>1</v>
      </c>
      <c r="E72" s="32">
        <v>1523</v>
      </c>
      <c r="F72" s="32">
        <v>597</v>
      </c>
      <c r="G72" s="32">
        <v>286</v>
      </c>
      <c r="H72" s="52">
        <f t="shared" si="2"/>
        <v>0.00021890773962626644</v>
      </c>
      <c r="I72" s="32">
        <v>7</v>
      </c>
      <c r="J72" s="32">
        <v>12</v>
      </c>
    </row>
    <row r="73" spans="2:10" ht="12.75">
      <c r="B73" s="51">
        <v>69</v>
      </c>
      <c r="C73" s="33" t="s">
        <v>190</v>
      </c>
      <c r="D73" s="34">
        <v>2</v>
      </c>
      <c r="E73" s="35">
        <v>194.82999999999998</v>
      </c>
      <c r="F73" s="35">
        <v>105.75</v>
      </c>
      <c r="G73" s="35">
        <v>269.08</v>
      </c>
      <c r="H73" s="52">
        <f t="shared" si="2"/>
        <v>0.000205956974051174</v>
      </c>
      <c r="I73" s="35">
        <v>4</v>
      </c>
      <c r="J73" s="35">
        <v>4</v>
      </c>
    </row>
    <row r="74" spans="2:10" ht="12.75">
      <c r="B74" s="51">
        <v>70</v>
      </c>
      <c r="C74" s="33" t="s">
        <v>191</v>
      </c>
      <c r="D74" s="34">
        <v>1</v>
      </c>
      <c r="E74" s="35">
        <v>228</v>
      </c>
      <c r="F74" s="35">
        <v>68</v>
      </c>
      <c r="G74" s="35">
        <v>258</v>
      </c>
      <c r="H74" s="52">
        <f t="shared" si="2"/>
        <v>0.00019747621266984875</v>
      </c>
      <c r="I74" s="36">
        <v>4</v>
      </c>
      <c r="J74" s="36">
        <v>5</v>
      </c>
    </row>
    <row r="75" spans="2:10" ht="12.75">
      <c r="B75" s="51">
        <v>71</v>
      </c>
      <c r="C75" s="30" t="s">
        <v>192</v>
      </c>
      <c r="D75" s="34">
        <v>1</v>
      </c>
      <c r="E75" s="35">
        <v>287</v>
      </c>
      <c r="F75" s="35">
        <v>86</v>
      </c>
      <c r="G75" s="35">
        <v>255</v>
      </c>
      <c r="H75" s="52">
        <f t="shared" si="2"/>
        <v>0.000195179977638804</v>
      </c>
      <c r="I75" s="36">
        <v>3</v>
      </c>
      <c r="J75" s="36">
        <v>2</v>
      </c>
    </row>
    <row r="76" spans="2:10" ht="12.75">
      <c r="B76" s="51">
        <v>72</v>
      </c>
      <c r="C76" s="36" t="s">
        <v>193</v>
      </c>
      <c r="D76" s="34">
        <v>1</v>
      </c>
      <c r="E76" s="35">
        <v>162</v>
      </c>
      <c r="F76" s="35">
        <v>49</v>
      </c>
      <c r="G76" s="35">
        <v>226</v>
      </c>
      <c r="H76" s="52">
        <f t="shared" si="2"/>
        <v>0.00017298303900537137</v>
      </c>
      <c r="I76" s="36">
        <v>2</v>
      </c>
      <c r="J76" s="36">
        <v>3</v>
      </c>
    </row>
    <row r="77" spans="2:10" ht="12.75">
      <c r="B77" s="51">
        <v>73</v>
      </c>
      <c r="C77" s="36" t="s">
        <v>194</v>
      </c>
      <c r="D77" s="34">
        <v>1</v>
      </c>
      <c r="E77" s="35">
        <v>287</v>
      </c>
      <c r="F77" s="35">
        <v>86</v>
      </c>
      <c r="G77" s="35">
        <v>221.98</v>
      </c>
      <c r="H77" s="52">
        <f t="shared" si="2"/>
        <v>0.0001699060840637714</v>
      </c>
      <c r="I77" s="36">
        <v>4</v>
      </c>
      <c r="J77" s="36">
        <v>5</v>
      </c>
    </row>
    <row r="78" spans="2:10" ht="12.75">
      <c r="B78" s="51">
        <v>74</v>
      </c>
      <c r="C78" s="36" t="s">
        <v>195</v>
      </c>
      <c r="D78" s="34">
        <v>1</v>
      </c>
      <c r="E78" s="35">
        <v>144</v>
      </c>
      <c r="F78" s="35">
        <v>43</v>
      </c>
      <c r="G78" s="35">
        <v>216</v>
      </c>
      <c r="H78" s="52">
        <f t="shared" si="2"/>
        <v>0.0001653289222352222</v>
      </c>
      <c r="I78" s="36">
        <v>4</v>
      </c>
      <c r="J78" s="36">
        <v>3</v>
      </c>
    </row>
    <row r="79" spans="2:10" ht="12.75">
      <c r="B79" s="51">
        <v>75</v>
      </c>
      <c r="C79" s="30" t="s">
        <v>196</v>
      </c>
      <c r="D79" s="34">
        <v>1</v>
      </c>
      <c r="E79" s="35">
        <v>190</v>
      </c>
      <c r="F79" s="35">
        <v>57</v>
      </c>
      <c r="G79" s="35">
        <v>216</v>
      </c>
      <c r="H79" s="52">
        <f t="shared" si="2"/>
        <v>0.0001653289222352222</v>
      </c>
      <c r="I79" s="36">
        <v>3</v>
      </c>
      <c r="J79" s="36">
        <v>3</v>
      </c>
    </row>
    <row r="80" spans="2:10" ht="12.75">
      <c r="B80" s="51">
        <v>76</v>
      </c>
      <c r="C80" s="36" t="s">
        <v>197</v>
      </c>
      <c r="D80" s="34">
        <v>1</v>
      </c>
      <c r="E80" s="35">
        <v>200</v>
      </c>
      <c r="F80" s="35">
        <v>68</v>
      </c>
      <c r="G80" s="35">
        <v>207.92</v>
      </c>
      <c r="H80" s="52">
        <f t="shared" si="2"/>
        <v>0.00015914439588494167</v>
      </c>
      <c r="I80" s="36">
        <v>4</v>
      </c>
      <c r="J80" s="36">
        <v>5</v>
      </c>
    </row>
    <row r="81" spans="2:10" ht="12.75">
      <c r="B81" s="51">
        <v>77</v>
      </c>
      <c r="C81" s="33" t="s">
        <v>240</v>
      </c>
      <c r="D81" s="34">
        <v>1</v>
      </c>
      <c r="E81" s="35">
        <v>415</v>
      </c>
      <c r="F81" s="35">
        <v>125</v>
      </c>
      <c r="G81" s="35">
        <v>200</v>
      </c>
      <c r="H81" s="52">
        <f t="shared" si="2"/>
        <v>0.0001530823354029835</v>
      </c>
      <c r="I81" s="36">
        <v>5</v>
      </c>
      <c r="J81" s="36">
        <v>5</v>
      </c>
    </row>
    <row r="82" spans="2:10" ht="12.75">
      <c r="B82" s="51">
        <v>78</v>
      </c>
      <c r="C82" s="36" t="s">
        <v>198</v>
      </c>
      <c r="D82" s="34">
        <v>1</v>
      </c>
      <c r="E82" s="35">
        <v>140</v>
      </c>
      <c r="F82" s="35">
        <v>79</v>
      </c>
      <c r="G82" s="35">
        <v>199</v>
      </c>
      <c r="H82" s="52">
        <f t="shared" si="2"/>
        <v>0.0001523169237259686</v>
      </c>
      <c r="I82" s="36">
        <v>4</v>
      </c>
      <c r="J82" s="36">
        <v>7</v>
      </c>
    </row>
    <row r="83" spans="2:10" ht="12.75">
      <c r="B83" s="51">
        <v>79</v>
      </c>
      <c r="C83" s="36" t="s">
        <v>199</v>
      </c>
      <c r="D83" s="34">
        <v>1</v>
      </c>
      <c r="E83" s="35">
        <v>283</v>
      </c>
      <c r="F83" s="35">
        <v>106</v>
      </c>
      <c r="G83" s="35">
        <v>197</v>
      </c>
      <c r="H83" s="52">
        <f t="shared" si="2"/>
        <v>0.00015078610037193876</v>
      </c>
      <c r="I83" s="36">
        <v>5</v>
      </c>
      <c r="J83" s="36">
        <v>7</v>
      </c>
    </row>
    <row r="84" spans="2:10" ht="12.75">
      <c r="B84" s="51">
        <v>80</v>
      </c>
      <c r="C84" s="36" t="s">
        <v>200</v>
      </c>
      <c r="D84" s="34">
        <v>1</v>
      </c>
      <c r="E84" s="35">
        <v>160</v>
      </c>
      <c r="F84" s="35">
        <v>48</v>
      </c>
      <c r="G84" s="35">
        <v>192</v>
      </c>
      <c r="H84" s="52">
        <f t="shared" si="2"/>
        <v>0.00014695904198686418</v>
      </c>
      <c r="I84" s="36">
        <v>1</v>
      </c>
      <c r="J84" s="36">
        <v>1</v>
      </c>
    </row>
    <row r="85" spans="2:10" ht="12.75">
      <c r="B85" s="51">
        <v>81</v>
      </c>
      <c r="C85" s="36" t="s">
        <v>201</v>
      </c>
      <c r="D85" s="34">
        <v>1</v>
      </c>
      <c r="E85" s="35">
        <v>158</v>
      </c>
      <c r="F85" s="35">
        <v>47</v>
      </c>
      <c r="G85" s="35">
        <v>192</v>
      </c>
      <c r="H85" s="52">
        <f t="shared" si="2"/>
        <v>0.00014695904198686418</v>
      </c>
      <c r="I85" s="36">
        <v>2</v>
      </c>
      <c r="J85" s="36">
        <v>3</v>
      </c>
    </row>
    <row r="86" spans="2:10" ht="12.75">
      <c r="B86" s="51">
        <v>82</v>
      </c>
      <c r="C86" s="30" t="s">
        <v>202</v>
      </c>
      <c r="D86" s="34">
        <v>1</v>
      </c>
      <c r="E86" s="35">
        <v>154</v>
      </c>
      <c r="F86" s="35">
        <v>76</v>
      </c>
      <c r="G86" s="35">
        <v>186</v>
      </c>
      <c r="H86" s="52">
        <f t="shared" si="2"/>
        <v>0.00014236657192477468</v>
      </c>
      <c r="I86" s="36">
        <v>2</v>
      </c>
      <c r="J86" s="36">
        <v>3</v>
      </c>
    </row>
    <row r="87" spans="2:10" ht="12.75">
      <c r="B87" s="51">
        <v>83</v>
      </c>
      <c r="C87" s="36" t="s">
        <v>203</v>
      </c>
      <c r="D87" s="34">
        <v>1</v>
      </c>
      <c r="E87" s="35">
        <v>201</v>
      </c>
      <c r="F87" s="35">
        <v>60</v>
      </c>
      <c r="G87" s="35">
        <v>183</v>
      </c>
      <c r="H87" s="52">
        <f t="shared" si="2"/>
        <v>0.00014007033689372993</v>
      </c>
      <c r="I87" s="36">
        <v>2</v>
      </c>
      <c r="J87" s="36">
        <v>4</v>
      </c>
    </row>
    <row r="88" spans="2:10" ht="12.75">
      <c r="B88" s="51">
        <v>84</v>
      </c>
      <c r="C88" s="36" t="s">
        <v>204</v>
      </c>
      <c r="D88" s="34">
        <v>1</v>
      </c>
      <c r="E88" s="35">
        <v>156</v>
      </c>
      <c r="F88" s="35">
        <v>47</v>
      </c>
      <c r="G88" s="35">
        <v>177</v>
      </c>
      <c r="H88" s="53">
        <f t="shared" si="2"/>
        <v>0.0001354778668316404</v>
      </c>
      <c r="I88" s="36">
        <v>4</v>
      </c>
      <c r="J88" s="36">
        <v>4</v>
      </c>
    </row>
    <row r="89" spans="2:10" ht="12.75">
      <c r="B89" s="51">
        <v>85</v>
      </c>
      <c r="C89" s="33" t="s">
        <v>220</v>
      </c>
      <c r="D89" s="34">
        <v>2</v>
      </c>
      <c r="E89" s="35">
        <v>308</v>
      </c>
      <c r="F89" s="35">
        <v>95</v>
      </c>
      <c r="G89" s="35">
        <v>173</v>
      </c>
      <c r="H89" s="52">
        <f t="shared" si="2"/>
        <v>0.00013241622012358074</v>
      </c>
      <c r="I89" s="36">
        <v>4</v>
      </c>
      <c r="J89" s="36">
        <v>11</v>
      </c>
    </row>
    <row r="90" spans="2:10" ht="12.75">
      <c r="B90" s="51">
        <v>86</v>
      </c>
      <c r="C90" s="33" t="s">
        <v>205</v>
      </c>
      <c r="D90" s="34">
        <v>1</v>
      </c>
      <c r="E90" s="35">
        <v>163</v>
      </c>
      <c r="F90" s="35">
        <v>49</v>
      </c>
      <c r="G90" s="35">
        <v>168</v>
      </c>
      <c r="H90" s="52">
        <f t="shared" si="2"/>
        <v>0.00012858916173850616</v>
      </c>
      <c r="I90" s="36">
        <v>1</v>
      </c>
      <c r="J90" s="36">
        <v>1</v>
      </c>
    </row>
    <row r="91" spans="2:10" ht="12.75">
      <c r="B91" s="51">
        <v>87</v>
      </c>
      <c r="C91" s="33" t="s">
        <v>241</v>
      </c>
      <c r="D91" s="34">
        <v>1</v>
      </c>
      <c r="E91" s="35">
        <v>95</v>
      </c>
      <c r="F91" s="35">
        <v>28</v>
      </c>
      <c r="G91" s="35">
        <v>170</v>
      </c>
      <c r="H91" s="52">
        <f t="shared" si="2"/>
        <v>0.000130119985092536</v>
      </c>
      <c r="I91" s="36">
        <v>6</v>
      </c>
      <c r="J91" s="36">
        <v>3</v>
      </c>
    </row>
    <row r="92" spans="2:10" ht="12.75">
      <c r="B92" s="51">
        <v>88</v>
      </c>
      <c r="C92" s="33" t="s">
        <v>206</v>
      </c>
      <c r="D92" s="34">
        <v>1</v>
      </c>
      <c r="E92" s="35">
        <v>91</v>
      </c>
      <c r="F92" s="35">
        <v>37</v>
      </c>
      <c r="G92" s="35">
        <v>159</v>
      </c>
      <c r="H92" s="52">
        <f t="shared" si="2"/>
        <v>0.0001217004566453719</v>
      </c>
      <c r="I92" s="36">
        <v>2</v>
      </c>
      <c r="J92" s="36">
        <v>3</v>
      </c>
    </row>
    <row r="93" spans="2:10" ht="12.75">
      <c r="B93" s="51">
        <v>89</v>
      </c>
      <c r="C93" s="36" t="s">
        <v>207</v>
      </c>
      <c r="D93" s="34">
        <v>1</v>
      </c>
      <c r="E93" s="35">
        <v>172</v>
      </c>
      <c r="F93" s="35">
        <v>63</v>
      </c>
      <c r="G93" s="35">
        <v>156</v>
      </c>
      <c r="H93" s="52">
        <f t="shared" si="2"/>
        <v>0.00011940422161432715</v>
      </c>
      <c r="I93" s="36">
        <v>2</v>
      </c>
      <c r="J93" s="36">
        <v>7</v>
      </c>
    </row>
    <row r="94" spans="2:10" ht="12.75">
      <c r="B94" s="51">
        <v>90</v>
      </c>
      <c r="C94" s="33" t="s">
        <v>208</v>
      </c>
      <c r="D94" s="34">
        <v>1</v>
      </c>
      <c r="E94" s="35">
        <v>95</v>
      </c>
      <c r="F94" s="35">
        <v>43</v>
      </c>
      <c r="G94" s="35">
        <v>146</v>
      </c>
      <c r="H94" s="52">
        <f t="shared" si="2"/>
        <v>0.00011175010484417797</v>
      </c>
      <c r="I94" s="36">
        <v>0</v>
      </c>
      <c r="J94" s="36">
        <v>1</v>
      </c>
    </row>
    <row r="95" spans="2:10" ht="12.75">
      <c r="B95" s="51">
        <v>91</v>
      </c>
      <c r="C95" s="33" t="s">
        <v>209</v>
      </c>
      <c r="D95" s="34">
        <v>1</v>
      </c>
      <c r="E95" s="35">
        <v>695</v>
      </c>
      <c r="F95" s="35">
        <v>211</v>
      </c>
      <c r="G95" s="35">
        <v>140</v>
      </c>
      <c r="H95" s="52">
        <f t="shared" si="2"/>
        <v>0.00010715763478208847</v>
      </c>
      <c r="I95" s="36">
        <v>3</v>
      </c>
      <c r="J95" s="36">
        <v>6</v>
      </c>
    </row>
    <row r="96" spans="2:10" ht="12.75">
      <c r="B96" s="51">
        <v>92</v>
      </c>
      <c r="C96" s="33" t="s">
        <v>210</v>
      </c>
      <c r="D96" s="34">
        <v>1</v>
      </c>
      <c r="E96" s="35">
        <v>103</v>
      </c>
      <c r="F96" s="35">
        <v>31</v>
      </c>
      <c r="G96" s="35">
        <v>139</v>
      </c>
      <c r="H96" s="52">
        <f t="shared" si="2"/>
        <v>0.00010639222310507355</v>
      </c>
      <c r="I96" s="36">
        <v>3</v>
      </c>
      <c r="J96" s="36">
        <v>4</v>
      </c>
    </row>
    <row r="97" spans="2:10" ht="12.75">
      <c r="B97" s="51">
        <v>93</v>
      </c>
      <c r="C97" s="33" t="s">
        <v>211</v>
      </c>
      <c r="D97" s="34">
        <v>1</v>
      </c>
      <c r="E97" s="35">
        <v>75</v>
      </c>
      <c r="F97" s="35">
        <v>45</v>
      </c>
      <c r="G97" s="35">
        <v>120</v>
      </c>
      <c r="H97" s="52">
        <f t="shared" si="2"/>
        <v>9.184940124179011E-05</v>
      </c>
      <c r="I97" s="36">
        <v>2</v>
      </c>
      <c r="J97" s="36">
        <v>2</v>
      </c>
    </row>
    <row r="98" spans="2:10" ht="12.75">
      <c r="B98" s="51">
        <v>94</v>
      </c>
      <c r="C98" s="33" t="s">
        <v>212</v>
      </c>
      <c r="D98" s="34">
        <v>1</v>
      </c>
      <c r="E98" s="35">
        <v>491</v>
      </c>
      <c r="F98" s="35">
        <v>336</v>
      </c>
      <c r="G98" s="35">
        <v>120</v>
      </c>
      <c r="H98" s="53">
        <f t="shared" si="2"/>
        <v>9.184940124179011E-05</v>
      </c>
      <c r="I98" s="36">
        <v>6</v>
      </c>
      <c r="J98" s="36">
        <v>6</v>
      </c>
    </row>
    <row r="99" spans="2:10" ht="12.75">
      <c r="B99" s="51">
        <v>95</v>
      </c>
      <c r="C99" s="33" t="s">
        <v>213</v>
      </c>
      <c r="D99" s="34">
        <v>1</v>
      </c>
      <c r="E99" s="35">
        <v>126</v>
      </c>
      <c r="F99" s="35">
        <v>75</v>
      </c>
      <c r="G99" s="35">
        <v>120</v>
      </c>
      <c r="H99" s="52">
        <f t="shared" si="2"/>
        <v>9.184940124179011E-05</v>
      </c>
      <c r="I99" s="36">
        <v>2</v>
      </c>
      <c r="J99" s="36">
        <v>2</v>
      </c>
    </row>
    <row r="100" spans="2:10" ht="12.75">
      <c r="B100" s="51">
        <v>96</v>
      </c>
      <c r="C100" s="33" t="s">
        <v>214</v>
      </c>
      <c r="D100" s="31">
        <v>2</v>
      </c>
      <c r="E100" s="32">
        <v>325</v>
      </c>
      <c r="F100" s="32">
        <v>150</v>
      </c>
      <c r="G100" s="32">
        <v>117</v>
      </c>
      <c r="H100" s="52">
        <f t="shared" si="2"/>
        <v>8.955316621074536E-05</v>
      </c>
      <c r="I100" s="32">
        <v>1</v>
      </c>
      <c r="J100" s="32">
        <v>3</v>
      </c>
    </row>
    <row r="101" spans="2:10" ht="12.75">
      <c r="B101" s="51">
        <v>97</v>
      </c>
      <c r="C101" s="33" t="s">
        <v>215</v>
      </c>
      <c r="D101" s="34">
        <v>1</v>
      </c>
      <c r="E101" s="35">
        <v>90</v>
      </c>
      <c r="F101" s="35">
        <v>37</v>
      </c>
      <c r="G101" s="35">
        <v>115</v>
      </c>
      <c r="H101" s="52">
        <f t="shared" si="2"/>
        <v>8.802234285671553E-05</v>
      </c>
      <c r="I101" s="36">
        <v>3</v>
      </c>
      <c r="J101" s="36">
        <v>4</v>
      </c>
    </row>
    <row r="102" spans="2:10" ht="12.75">
      <c r="B102" s="51">
        <v>98</v>
      </c>
      <c r="C102" s="36" t="s">
        <v>216</v>
      </c>
      <c r="D102" s="34">
        <v>1</v>
      </c>
      <c r="E102" s="35">
        <v>85</v>
      </c>
      <c r="F102" s="35">
        <v>39</v>
      </c>
      <c r="G102" s="35">
        <v>105.68</v>
      </c>
      <c r="H102" s="52">
        <f aca="true" t="shared" si="3" ref="H102:H133">G102/$G$125</f>
        <v>8.08887060269365E-05</v>
      </c>
      <c r="I102" s="36">
        <v>2</v>
      </c>
      <c r="J102" s="36">
        <v>5</v>
      </c>
    </row>
    <row r="103" spans="2:10" ht="12.75">
      <c r="B103" s="51">
        <v>99</v>
      </c>
      <c r="C103" s="33" t="s">
        <v>217</v>
      </c>
      <c r="D103" s="34">
        <v>1</v>
      </c>
      <c r="E103" s="35">
        <v>93</v>
      </c>
      <c r="F103" s="35">
        <v>43</v>
      </c>
      <c r="G103" s="35">
        <v>97</v>
      </c>
      <c r="H103" s="52">
        <f t="shared" si="3"/>
        <v>7.424493267044701E-05</v>
      </c>
      <c r="I103" s="36">
        <v>1</v>
      </c>
      <c r="J103" s="36">
        <v>2</v>
      </c>
    </row>
    <row r="104" spans="2:10" ht="12.75">
      <c r="B104" s="51">
        <v>100</v>
      </c>
      <c r="C104" s="33" t="s">
        <v>218</v>
      </c>
      <c r="D104" s="34">
        <v>1</v>
      </c>
      <c r="E104" s="35">
        <v>84</v>
      </c>
      <c r="F104" s="35">
        <v>48.69</v>
      </c>
      <c r="G104" s="35">
        <v>96</v>
      </c>
      <c r="H104" s="52">
        <f t="shared" si="3"/>
        <v>7.347952099343209E-05</v>
      </c>
      <c r="I104" s="36">
        <v>2</v>
      </c>
      <c r="J104" s="36">
        <v>4</v>
      </c>
    </row>
    <row r="105" spans="2:10" ht="12.75">
      <c r="B105" s="51">
        <v>101</v>
      </c>
      <c r="C105" s="33" t="s">
        <v>219</v>
      </c>
      <c r="D105" s="34">
        <v>1</v>
      </c>
      <c r="E105" s="35">
        <v>86</v>
      </c>
      <c r="F105" s="35">
        <v>26</v>
      </c>
      <c r="G105" s="35">
        <v>92</v>
      </c>
      <c r="H105" s="52">
        <f t="shared" si="3"/>
        <v>7.041787428537242E-05</v>
      </c>
      <c r="I105" s="36">
        <v>0</v>
      </c>
      <c r="J105" s="36">
        <v>1</v>
      </c>
    </row>
    <row r="106" spans="2:10" ht="12.75">
      <c r="B106" s="51">
        <v>102</v>
      </c>
      <c r="C106" s="36" t="s">
        <v>221</v>
      </c>
      <c r="D106" s="34">
        <v>1</v>
      </c>
      <c r="E106" s="35">
        <v>84</v>
      </c>
      <c r="F106" s="35">
        <v>37</v>
      </c>
      <c r="G106" s="35">
        <v>90</v>
      </c>
      <c r="H106" s="52">
        <f t="shared" si="3"/>
        <v>6.888705093134258E-05</v>
      </c>
      <c r="I106" s="36">
        <v>3</v>
      </c>
      <c r="J106" s="36">
        <v>3</v>
      </c>
    </row>
    <row r="107" spans="2:10" ht="12.75">
      <c r="B107" s="51">
        <v>103</v>
      </c>
      <c r="C107" s="36" t="s">
        <v>222</v>
      </c>
      <c r="D107" s="34">
        <v>1</v>
      </c>
      <c r="E107" s="35">
        <v>97.67</v>
      </c>
      <c r="F107" s="35">
        <v>40.63</v>
      </c>
      <c r="G107" s="35">
        <v>89.73</v>
      </c>
      <c r="H107" s="52">
        <f t="shared" si="3"/>
        <v>6.868038977854856E-05</v>
      </c>
      <c r="I107" s="36">
        <v>1</v>
      </c>
      <c r="J107" s="36">
        <v>2</v>
      </c>
    </row>
    <row r="108" spans="2:10" ht="12.75">
      <c r="B108" s="51">
        <v>104</v>
      </c>
      <c r="C108" s="33" t="s">
        <v>223</v>
      </c>
      <c r="D108" s="34">
        <v>1</v>
      </c>
      <c r="E108" s="35">
        <v>103</v>
      </c>
      <c r="F108" s="35">
        <v>48</v>
      </c>
      <c r="G108" s="35">
        <v>84</v>
      </c>
      <c r="H108" s="52">
        <f t="shared" si="3"/>
        <v>6.429458086925308E-05</v>
      </c>
      <c r="I108" s="36">
        <v>0</v>
      </c>
      <c r="J108" s="36">
        <v>1</v>
      </c>
    </row>
    <row r="109" spans="2:10" ht="12.75">
      <c r="B109" s="51">
        <v>105</v>
      </c>
      <c r="C109" s="36" t="s">
        <v>224</v>
      </c>
      <c r="D109" s="34">
        <v>1</v>
      </c>
      <c r="E109" s="35">
        <v>150.48</v>
      </c>
      <c r="F109" s="35">
        <v>70.98</v>
      </c>
      <c r="G109" s="35">
        <v>80.17</v>
      </c>
      <c r="H109" s="52">
        <f t="shared" si="3"/>
        <v>6.136305414628594E-05</v>
      </c>
      <c r="I109" s="36">
        <v>0</v>
      </c>
      <c r="J109" s="36">
        <v>1</v>
      </c>
    </row>
    <row r="110" spans="2:10" ht="12.75">
      <c r="B110" s="51">
        <v>106</v>
      </c>
      <c r="C110" s="41" t="s">
        <v>248</v>
      </c>
      <c r="D110" s="39">
        <v>1</v>
      </c>
      <c r="E110" s="40">
        <v>134</v>
      </c>
      <c r="F110" s="40">
        <v>51</v>
      </c>
      <c r="G110" s="40">
        <v>70</v>
      </c>
      <c r="H110" s="54">
        <f t="shared" si="3"/>
        <v>5.3578817391044235E-05</v>
      </c>
      <c r="I110" s="41">
        <v>0</v>
      </c>
      <c r="J110" s="41">
        <v>1</v>
      </c>
    </row>
    <row r="111" spans="2:10" ht="12.75">
      <c r="B111" s="51">
        <v>107</v>
      </c>
      <c r="C111" s="33" t="s">
        <v>249</v>
      </c>
      <c r="D111" s="34">
        <v>1</v>
      </c>
      <c r="E111" s="35">
        <v>72</v>
      </c>
      <c r="F111" s="35">
        <v>22</v>
      </c>
      <c r="G111" s="35">
        <v>68.4</v>
      </c>
      <c r="H111" s="52">
        <f t="shared" si="3"/>
        <v>5.235415870782037E-05</v>
      </c>
      <c r="I111" s="36">
        <v>0</v>
      </c>
      <c r="J111" s="36">
        <v>1</v>
      </c>
    </row>
    <row r="112" spans="2:10" ht="12.75">
      <c r="B112" s="51">
        <v>108</v>
      </c>
      <c r="C112" s="33" t="s">
        <v>225</v>
      </c>
      <c r="D112" s="34">
        <v>1</v>
      </c>
      <c r="E112" s="35">
        <v>70</v>
      </c>
      <c r="F112" s="35">
        <v>35</v>
      </c>
      <c r="G112" s="35">
        <v>60</v>
      </c>
      <c r="H112" s="52">
        <f t="shared" si="3"/>
        <v>4.5924700620895057E-05</v>
      </c>
      <c r="I112" s="36">
        <v>1</v>
      </c>
      <c r="J112" s="36">
        <v>3</v>
      </c>
    </row>
    <row r="113" spans="2:10" ht="12.75">
      <c r="B113" s="51">
        <v>109</v>
      </c>
      <c r="C113" s="33" t="s">
        <v>226</v>
      </c>
      <c r="D113" s="34">
        <v>1</v>
      </c>
      <c r="E113" s="35">
        <v>66</v>
      </c>
      <c r="F113" s="35">
        <v>23</v>
      </c>
      <c r="G113" s="35">
        <v>50</v>
      </c>
      <c r="H113" s="52">
        <f t="shared" si="3"/>
        <v>3.827058385074588E-05</v>
      </c>
      <c r="I113" s="36">
        <v>1</v>
      </c>
      <c r="J113" s="36">
        <v>1</v>
      </c>
    </row>
    <row r="114" spans="2:10" ht="12.75">
      <c r="B114" s="51">
        <v>110</v>
      </c>
      <c r="C114" s="33" t="s">
        <v>227</v>
      </c>
      <c r="D114" s="34">
        <v>1</v>
      </c>
      <c r="E114" s="35">
        <v>86</v>
      </c>
      <c r="F114" s="35">
        <v>59</v>
      </c>
      <c r="G114" s="35">
        <v>49</v>
      </c>
      <c r="H114" s="52">
        <f t="shared" si="3"/>
        <v>3.750517217373096E-05</v>
      </c>
      <c r="I114" s="36">
        <v>1</v>
      </c>
      <c r="J114" s="36">
        <v>1</v>
      </c>
    </row>
    <row r="115" spans="2:10" ht="12.75">
      <c r="B115" s="51">
        <v>111</v>
      </c>
      <c r="C115" s="33" t="s">
        <v>228</v>
      </c>
      <c r="D115" s="34">
        <v>1</v>
      </c>
      <c r="E115" s="35">
        <v>82</v>
      </c>
      <c r="F115" s="35">
        <v>44</v>
      </c>
      <c r="G115" s="35">
        <v>45</v>
      </c>
      <c r="H115" s="52">
        <f t="shared" si="3"/>
        <v>3.444352546567129E-05</v>
      </c>
      <c r="I115" s="36">
        <v>0</v>
      </c>
      <c r="J115" s="36">
        <v>1</v>
      </c>
    </row>
    <row r="116" spans="2:10" ht="12.75">
      <c r="B116" s="51">
        <v>112</v>
      </c>
      <c r="C116" s="33" t="s">
        <v>229</v>
      </c>
      <c r="D116" s="34">
        <v>1</v>
      </c>
      <c r="E116" s="35">
        <v>170</v>
      </c>
      <c r="F116" s="35">
        <v>51</v>
      </c>
      <c r="G116" s="35">
        <v>44</v>
      </c>
      <c r="H116" s="52">
        <f t="shared" si="3"/>
        <v>3.367811378865637E-05</v>
      </c>
      <c r="I116" s="36">
        <v>1</v>
      </c>
      <c r="J116" s="36">
        <v>1</v>
      </c>
    </row>
    <row r="117" spans="2:11" ht="12.75">
      <c r="B117" s="51">
        <v>113</v>
      </c>
      <c r="C117" s="33" t="s">
        <v>230</v>
      </c>
      <c r="D117" s="34">
        <v>1</v>
      </c>
      <c r="E117" s="35">
        <v>72</v>
      </c>
      <c r="F117" s="35">
        <v>30</v>
      </c>
      <c r="G117" s="35">
        <v>38</v>
      </c>
      <c r="H117" s="52">
        <f t="shared" si="3"/>
        <v>2.908564372656687E-05</v>
      </c>
      <c r="I117" s="36">
        <v>0</v>
      </c>
      <c r="J117" s="36">
        <v>1</v>
      </c>
      <c r="K117" s="56"/>
    </row>
    <row r="118" spans="2:10" ht="12.75">
      <c r="B118" s="51">
        <v>114</v>
      </c>
      <c r="C118" s="33" t="s">
        <v>231</v>
      </c>
      <c r="D118" s="34">
        <v>1</v>
      </c>
      <c r="E118" s="35">
        <v>154</v>
      </c>
      <c r="F118" s="35">
        <v>104</v>
      </c>
      <c r="G118" s="35">
        <v>38</v>
      </c>
      <c r="H118" s="52">
        <f t="shared" si="3"/>
        <v>2.908564372656687E-05</v>
      </c>
      <c r="I118" s="36">
        <v>0</v>
      </c>
      <c r="J118" s="36">
        <v>1</v>
      </c>
    </row>
    <row r="119" spans="2:11" ht="12.75">
      <c r="B119" s="51">
        <v>115</v>
      </c>
      <c r="C119" s="33" t="s">
        <v>232</v>
      </c>
      <c r="D119" s="34">
        <v>1</v>
      </c>
      <c r="E119" s="35">
        <v>153</v>
      </c>
      <c r="F119" s="35">
        <v>101</v>
      </c>
      <c r="G119" s="35">
        <v>37</v>
      </c>
      <c r="H119" s="52">
        <f t="shared" si="3"/>
        <v>2.832023204955195E-05</v>
      </c>
      <c r="I119" s="36">
        <v>1</v>
      </c>
      <c r="J119" s="36">
        <v>2</v>
      </c>
      <c r="K119" s="56"/>
    </row>
    <row r="120" spans="2:10" ht="12.75">
      <c r="B120" s="51">
        <v>116</v>
      </c>
      <c r="C120" s="33" t="s">
        <v>233</v>
      </c>
      <c r="D120" s="34">
        <v>1</v>
      </c>
      <c r="E120" s="35">
        <v>121</v>
      </c>
      <c r="F120" s="35">
        <v>36</v>
      </c>
      <c r="G120" s="35">
        <v>36.86</v>
      </c>
      <c r="H120" s="52">
        <f t="shared" si="3"/>
        <v>2.8213074414769864E-05</v>
      </c>
      <c r="I120" s="36">
        <v>3</v>
      </c>
      <c r="J120" s="36">
        <v>3</v>
      </c>
    </row>
    <row r="121" spans="2:10" ht="12.75">
      <c r="B121" s="51">
        <v>117</v>
      </c>
      <c r="C121" s="33" t="s">
        <v>234</v>
      </c>
      <c r="D121" s="34">
        <v>1</v>
      </c>
      <c r="E121" s="35">
        <v>131.55</v>
      </c>
      <c r="F121" s="35">
        <v>98</v>
      </c>
      <c r="G121" s="35">
        <v>35</v>
      </c>
      <c r="H121" s="52">
        <f t="shared" si="3"/>
        <v>2.6789408695522117E-05</v>
      </c>
      <c r="I121" s="36">
        <v>1</v>
      </c>
      <c r="J121" s="36">
        <v>2</v>
      </c>
    </row>
    <row r="122" spans="2:10" ht="12.75">
      <c r="B122" s="51">
        <v>118</v>
      </c>
      <c r="C122" s="33" t="s">
        <v>235</v>
      </c>
      <c r="D122" s="34">
        <v>1</v>
      </c>
      <c r="E122" s="35">
        <v>120</v>
      </c>
      <c r="F122" s="35">
        <v>36</v>
      </c>
      <c r="G122" s="35">
        <v>31</v>
      </c>
      <c r="H122" s="52">
        <f t="shared" si="3"/>
        <v>2.3727761987462445E-05</v>
      </c>
      <c r="I122" s="36">
        <v>2</v>
      </c>
      <c r="J122" s="36">
        <v>3</v>
      </c>
    </row>
    <row r="123" spans="2:10" ht="12.75">
      <c r="B123" s="51">
        <v>119</v>
      </c>
      <c r="C123" s="33" t="s">
        <v>242</v>
      </c>
      <c r="D123" s="34">
        <v>1</v>
      </c>
      <c r="E123" s="35">
        <v>144</v>
      </c>
      <c r="F123" s="35">
        <v>43</v>
      </c>
      <c r="G123" s="35">
        <v>29</v>
      </c>
      <c r="H123" s="52">
        <f t="shared" si="3"/>
        <v>2.2196938633432612E-05</v>
      </c>
      <c r="I123" s="36">
        <v>4</v>
      </c>
      <c r="J123" s="36">
        <v>3</v>
      </c>
    </row>
    <row r="124" spans="2:10" ht="12.75">
      <c r="B124" s="51">
        <v>120</v>
      </c>
      <c r="C124" s="33" t="s">
        <v>236</v>
      </c>
      <c r="D124" s="34">
        <v>1</v>
      </c>
      <c r="E124" s="35">
        <v>114</v>
      </c>
      <c r="F124" s="35">
        <v>34</v>
      </c>
      <c r="G124" s="35">
        <v>24</v>
      </c>
      <c r="H124" s="52">
        <f t="shared" si="3"/>
        <v>1.8369880248358023E-05</v>
      </c>
      <c r="I124" s="36">
        <v>1</v>
      </c>
      <c r="J124" s="36">
        <v>1</v>
      </c>
    </row>
    <row r="125" spans="2:10" ht="12.75">
      <c r="B125" s="57"/>
      <c r="C125" s="58" t="s">
        <v>5</v>
      </c>
      <c r="D125" s="59">
        <f aca="true" t="shared" si="4" ref="D125:J125">SUM(D5:D124)</f>
        <v>246</v>
      </c>
      <c r="E125" s="59">
        <f t="shared" si="4"/>
        <v>824644.76</v>
      </c>
      <c r="F125" s="59">
        <f t="shared" si="4"/>
        <v>450296.57</v>
      </c>
      <c r="G125" s="59">
        <f t="shared" si="4"/>
        <v>1306486.4700000002</v>
      </c>
      <c r="H125" s="60">
        <f t="shared" si="4"/>
        <v>1</v>
      </c>
      <c r="I125" s="59">
        <f t="shared" si="4"/>
        <v>1002</v>
      </c>
      <c r="J125" s="59">
        <f t="shared" si="4"/>
        <v>1451</v>
      </c>
    </row>
    <row r="126" ht="12.75">
      <c r="B126" s="61"/>
    </row>
  </sheetData>
  <sheetProtection/>
  <mergeCells count="1">
    <mergeCell ref="B2:J2"/>
  </mergeCells>
  <printOptions/>
  <pageMargins left="0.35433070866141736" right="0.35433070866141736" top="0.7874015748031497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24"/>
  <sheetViews>
    <sheetView zoomScalePageLayoutView="0" workbookViewId="0" topLeftCell="A73">
      <selection activeCell="B5" sqref="B5:H120"/>
    </sheetView>
  </sheetViews>
  <sheetFormatPr defaultColWidth="11.421875" defaultRowHeight="12.75"/>
  <cols>
    <col min="1" max="1" width="3.421875" style="1" customWidth="1"/>
    <col min="2" max="2" width="73.28125" style="4" customWidth="1"/>
    <col min="3" max="3" width="12.57421875" style="2" bestFit="1" customWidth="1"/>
    <col min="4" max="4" width="10.421875" style="5" bestFit="1" customWidth="1"/>
    <col min="5" max="5" width="8.7109375" style="5" bestFit="1" customWidth="1"/>
    <col min="6" max="6" width="10.421875" style="5" bestFit="1" customWidth="1"/>
    <col min="7" max="8" width="8.140625" style="4" bestFit="1" customWidth="1"/>
    <col min="9" max="9" width="28.00390625" style="1" bestFit="1" customWidth="1"/>
    <col min="10" max="16384" width="11.421875" style="1" customWidth="1"/>
  </cols>
  <sheetData>
    <row r="1" ht="12.75" customHeight="1">
      <c r="B1" s="2"/>
    </row>
    <row r="2" spans="2:8" s="7" customFormat="1" ht="12.75" customHeight="1">
      <c r="B2" s="43" t="s">
        <v>117</v>
      </c>
      <c r="C2" s="11"/>
      <c r="D2" s="44" t="s">
        <v>118</v>
      </c>
      <c r="E2" s="44"/>
      <c r="F2" s="44"/>
      <c r="G2" s="45" t="s">
        <v>119</v>
      </c>
      <c r="H2" s="45"/>
    </row>
    <row r="3" spans="2:8" s="7" customFormat="1" ht="12.75" customHeight="1">
      <c r="B3" s="43"/>
      <c r="C3" s="11" t="s">
        <v>120</v>
      </c>
      <c r="D3" s="9" t="s">
        <v>0</v>
      </c>
      <c r="E3" s="9" t="s">
        <v>1</v>
      </c>
      <c r="F3" s="9" t="s">
        <v>2</v>
      </c>
      <c r="G3" s="8" t="s">
        <v>3</v>
      </c>
      <c r="H3" s="8" t="s">
        <v>4</v>
      </c>
    </row>
    <row r="4" spans="2:8" s="7" customFormat="1" ht="12.75" customHeight="1">
      <c r="B4" s="11"/>
      <c r="C4" s="11"/>
      <c r="D4" s="12"/>
      <c r="E4" s="12"/>
      <c r="F4" s="12"/>
      <c r="G4" s="10"/>
      <c r="H4" s="10"/>
    </row>
    <row r="5" spans="2:8" ht="12.75" customHeight="1">
      <c r="B5" s="10" t="s">
        <v>104</v>
      </c>
      <c r="C5" s="8">
        <v>15</v>
      </c>
      <c r="D5" s="14">
        <v>243139</v>
      </c>
      <c r="E5" s="14">
        <v>151336</v>
      </c>
      <c r="F5" s="14">
        <v>413372</v>
      </c>
      <c r="G5" s="14">
        <v>122</v>
      </c>
      <c r="H5" s="14">
        <v>165</v>
      </c>
    </row>
    <row r="6" spans="2:8" ht="12.75" customHeight="1">
      <c r="B6" s="15" t="s">
        <v>105</v>
      </c>
      <c r="C6" s="2">
        <v>2</v>
      </c>
      <c r="D6" s="20">
        <v>80082</v>
      </c>
      <c r="E6" s="20">
        <v>50299</v>
      </c>
      <c r="F6" s="20">
        <v>153478</v>
      </c>
      <c r="G6" s="20">
        <v>13</v>
      </c>
      <c r="H6" s="20">
        <v>34</v>
      </c>
    </row>
    <row r="7" spans="2:8" ht="12.75" customHeight="1">
      <c r="B7" s="10" t="s">
        <v>7</v>
      </c>
      <c r="C7" s="21">
        <v>4</v>
      </c>
      <c r="D7" s="14">
        <v>93415</v>
      </c>
      <c r="E7" s="14">
        <v>42857</v>
      </c>
      <c r="F7" s="14">
        <v>152144</v>
      </c>
      <c r="G7" s="14">
        <v>37</v>
      </c>
      <c r="H7" s="14">
        <v>48</v>
      </c>
    </row>
    <row r="8" spans="2:8" ht="12.75" customHeight="1">
      <c r="B8" s="10" t="s">
        <v>8</v>
      </c>
      <c r="C8" s="8">
        <v>2</v>
      </c>
      <c r="D8" s="14">
        <v>47027</v>
      </c>
      <c r="E8" s="14">
        <v>23115</v>
      </c>
      <c r="F8" s="14">
        <v>69400</v>
      </c>
      <c r="G8" s="14">
        <v>18</v>
      </c>
      <c r="H8" s="14">
        <v>29</v>
      </c>
    </row>
    <row r="9" spans="2:8" ht="12.75" customHeight="1">
      <c r="B9" s="10" t="s">
        <v>9</v>
      </c>
      <c r="C9" s="2">
        <v>2</v>
      </c>
      <c r="D9" s="14">
        <v>35462</v>
      </c>
      <c r="E9" s="14">
        <v>19618</v>
      </c>
      <c r="F9" s="14">
        <v>56102</v>
      </c>
      <c r="G9" s="14">
        <v>17</v>
      </c>
      <c r="H9" s="14">
        <v>39</v>
      </c>
    </row>
    <row r="10" spans="2:8" ht="12.75" customHeight="1">
      <c r="B10" s="10" t="s">
        <v>121</v>
      </c>
      <c r="C10" s="2">
        <v>1</v>
      </c>
      <c r="D10" s="20">
        <v>16986</v>
      </c>
      <c r="E10" s="20">
        <v>7538</v>
      </c>
      <c r="F10" s="20">
        <v>21184</v>
      </c>
      <c r="G10" s="22">
        <v>13</v>
      </c>
      <c r="H10" s="22">
        <v>16</v>
      </c>
    </row>
    <row r="11" spans="2:8" s="7" customFormat="1" ht="12.75" customHeight="1">
      <c r="B11" s="10" t="s">
        <v>11</v>
      </c>
      <c r="C11" s="2">
        <v>4</v>
      </c>
      <c r="D11" s="14">
        <v>41852</v>
      </c>
      <c r="E11" s="14">
        <v>13959</v>
      </c>
      <c r="F11" s="14">
        <v>16830.4</v>
      </c>
      <c r="G11" s="14">
        <v>32</v>
      </c>
      <c r="H11" s="14">
        <v>99</v>
      </c>
    </row>
    <row r="12" spans="2:8" s="7" customFormat="1" ht="12.75" customHeight="1">
      <c r="B12" s="10" t="s">
        <v>10</v>
      </c>
      <c r="C12" s="21">
        <v>1</v>
      </c>
      <c r="D12" s="14">
        <v>9549</v>
      </c>
      <c r="E12" s="14">
        <v>4830</v>
      </c>
      <c r="F12" s="14">
        <v>16020</v>
      </c>
      <c r="G12" s="13">
        <v>11</v>
      </c>
      <c r="H12" s="13">
        <v>13</v>
      </c>
    </row>
    <row r="13" spans="2:8" s="7" customFormat="1" ht="15.75">
      <c r="B13" s="10" t="s">
        <v>13</v>
      </c>
      <c r="C13" s="8">
        <v>16</v>
      </c>
      <c r="D13" s="14">
        <v>8881</v>
      </c>
      <c r="E13" s="14">
        <v>4055</v>
      </c>
      <c r="F13" s="14">
        <v>9414.85</v>
      </c>
      <c r="G13" s="14">
        <v>62</v>
      </c>
      <c r="H13" s="14">
        <v>71</v>
      </c>
    </row>
    <row r="14" spans="2:8" s="7" customFormat="1" ht="12.75" customHeight="1">
      <c r="B14" s="17" t="s">
        <v>12</v>
      </c>
      <c r="C14" s="2">
        <v>10</v>
      </c>
      <c r="D14" s="14">
        <v>5770.41</v>
      </c>
      <c r="E14" s="14">
        <v>2426.3199999999997</v>
      </c>
      <c r="F14" s="14">
        <v>7771.710000000001</v>
      </c>
      <c r="G14" s="14">
        <v>43</v>
      </c>
      <c r="H14" s="14">
        <v>60</v>
      </c>
    </row>
    <row r="15" spans="2:8" s="7" customFormat="1" ht="15.75">
      <c r="B15" s="17" t="s">
        <v>18</v>
      </c>
      <c r="C15" s="8">
        <v>4</v>
      </c>
      <c r="D15" s="14">
        <v>2962.23</v>
      </c>
      <c r="E15" s="14">
        <v>1653.79</v>
      </c>
      <c r="F15" s="14">
        <v>3807.8</v>
      </c>
      <c r="G15" s="14">
        <v>17</v>
      </c>
      <c r="H15" s="14">
        <v>17</v>
      </c>
    </row>
    <row r="16" spans="2:8" ht="12.75" customHeight="1">
      <c r="B16" s="17" t="s">
        <v>32</v>
      </c>
      <c r="C16" s="11">
        <v>10</v>
      </c>
      <c r="D16" s="14">
        <v>2975.08</v>
      </c>
      <c r="E16" s="14">
        <v>941.12</v>
      </c>
      <c r="F16" s="14">
        <v>3523.6</v>
      </c>
      <c r="G16" s="14">
        <v>41</v>
      </c>
      <c r="H16" s="14">
        <v>44</v>
      </c>
    </row>
    <row r="17" spans="2:8" ht="12.75" customHeight="1">
      <c r="B17" s="17" t="s">
        <v>97</v>
      </c>
      <c r="C17" s="2">
        <v>3</v>
      </c>
      <c r="D17" s="20">
        <v>2752.53</v>
      </c>
      <c r="E17" s="20">
        <v>1386.75</v>
      </c>
      <c r="F17" s="20">
        <v>2863</v>
      </c>
      <c r="G17" s="20">
        <v>8</v>
      </c>
      <c r="H17" s="20">
        <v>11</v>
      </c>
    </row>
    <row r="18" spans="2:8" ht="12.75" customHeight="1">
      <c r="B18" s="10" t="s">
        <v>14</v>
      </c>
      <c r="C18" s="11">
        <v>10</v>
      </c>
      <c r="D18" s="14">
        <v>4304</v>
      </c>
      <c r="E18" s="14">
        <v>1385.44</v>
      </c>
      <c r="F18" s="14">
        <v>2720.37</v>
      </c>
      <c r="G18" s="14">
        <v>30</v>
      </c>
      <c r="H18" s="14">
        <v>46</v>
      </c>
    </row>
    <row r="19" spans="2:8" ht="12.75" customHeight="1">
      <c r="B19" s="10" t="s">
        <v>23</v>
      </c>
      <c r="C19" s="2">
        <v>5</v>
      </c>
      <c r="D19" s="14">
        <v>2636</v>
      </c>
      <c r="E19" s="14">
        <v>869</v>
      </c>
      <c r="F19" s="14">
        <v>2695.93</v>
      </c>
      <c r="G19" s="14">
        <v>13</v>
      </c>
      <c r="H19" s="14">
        <v>20</v>
      </c>
    </row>
    <row r="20" spans="2:8" ht="12.75" customHeight="1">
      <c r="B20" s="10" t="s">
        <v>16</v>
      </c>
      <c r="C20" s="2">
        <v>1</v>
      </c>
      <c r="D20" s="20">
        <v>1434</v>
      </c>
      <c r="E20" s="20">
        <v>808</v>
      </c>
      <c r="F20" s="20">
        <v>2580</v>
      </c>
      <c r="G20" s="22">
        <v>2</v>
      </c>
      <c r="H20" s="22">
        <v>2</v>
      </c>
    </row>
    <row r="21" spans="2:8" ht="15.75">
      <c r="B21" s="17" t="s">
        <v>20</v>
      </c>
      <c r="C21" s="16">
        <v>7</v>
      </c>
      <c r="D21" s="20">
        <v>3205</v>
      </c>
      <c r="E21" s="20">
        <v>963</v>
      </c>
      <c r="F21" s="20">
        <v>2565.63</v>
      </c>
      <c r="G21" s="20">
        <v>27</v>
      </c>
      <c r="H21" s="20">
        <v>33</v>
      </c>
    </row>
    <row r="22" spans="2:8" ht="15.75">
      <c r="B22" s="10" t="s">
        <v>15</v>
      </c>
      <c r="C22" s="2">
        <v>1</v>
      </c>
      <c r="D22" s="20">
        <v>1510</v>
      </c>
      <c r="E22" s="20">
        <v>822</v>
      </c>
      <c r="F22" s="20">
        <v>2182</v>
      </c>
      <c r="G22" s="22">
        <v>3</v>
      </c>
      <c r="H22" s="22">
        <v>6</v>
      </c>
    </row>
    <row r="23" spans="2:8" ht="15.75">
      <c r="B23" s="17" t="s">
        <v>17</v>
      </c>
      <c r="C23" s="2">
        <v>1</v>
      </c>
      <c r="D23" s="20">
        <v>1178</v>
      </c>
      <c r="E23" s="20">
        <v>771</v>
      </c>
      <c r="F23" s="20">
        <v>2071</v>
      </c>
      <c r="G23" s="22">
        <v>0</v>
      </c>
      <c r="H23" s="22">
        <v>0</v>
      </c>
    </row>
    <row r="24" spans="2:8" ht="12.75" customHeight="1">
      <c r="B24" s="17" t="s">
        <v>21</v>
      </c>
      <c r="C24" s="2">
        <v>2</v>
      </c>
      <c r="D24" s="20">
        <v>3105</v>
      </c>
      <c r="E24" s="20">
        <v>961</v>
      </c>
      <c r="F24" s="20">
        <v>1759.76</v>
      </c>
      <c r="G24" s="20">
        <v>10</v>
      </c>
      <c r="H24" s="20">
        <v>18</v>
      </c>
    </row>
    <row r="25" spans="2:10" s="7" customFormat="1" ht="12.75" customHeight="1">
      <c r="B25" s="15" t="s">
        <v>122</v>
      </c>
      <c r="C25" s="2">
        <v>1</v>
      </c>
      <c r="D25" s="20">
        <v>997</v>
      </c>
      <c r="E25" s="20">
        <v>537</v>
      </c>
      <c r="F25" s="20">
        <v>1604</v>
      </c>
      <c r="G25" s="22">
        <v>5</v>
      </c>
      <c r="H25" s="22">
        <v>4</v>
      </c>
      <c r="J25" s="23"/>
    </row>
    <row r="26" spans="2:8" ht="12.75" customHeight="1">
      <c r="B26" s="10" t="s">
        <v>66</v>
      </c>
      <c r="C26" s="2">
        <v>2</v>
      </c>
      <c r="D26" s="20">
        <v>1159</v>
      </c>
      <c r="E26" s="20">
        <v>528</v>
      </c>
      <c r="F26" s="20">
        <v>1574</v>
      </c>
      <c r="G26" s="20">
        <v>9</v>
      </c>
      <c r="H26" s="20">
        <v>12</v>
      </c>
    </row>
    <row r="27" spans="2:8" ht="12.75" customHeight="1">
      <c r="B27" s="10" t="s">
        <v>56</v>
      </c>
      <c r="C27" s="2">
        <v>4</v>
      </c>
      <c r="D27" s="14">
        <v>1359</v>
      </c>
      <c r="E27" s="14">
        <v>775</v>
      </c>
      <c r="F27" s="14">
        <v>1390</v>
      </c>
      <c r="G27" s="14">
        <v>12</v>
      </c>
      <c r="H27" s="14">
        <v>15</v>
      </c>
    </row>
    <row r="28" spans="2:8" ht="12.75" customHeight="1">
      <c r="B28" s="15" t="s">
        <v>116</v>
      </c>
      <c r="C28" s="2">
        <v>1</v>
      </c>
      <c r="D28" s="20">
        <v>1440</v>
      </c>
      <c r="E28" s="20">
        <v>580</v>
      </c>
      <c r="F28" s="20">
        <v>1389</v>
      </c>
      <c r="G28" s="22">
        <v>5</v>
      </c>
      <c r="H28" s="22">
        <v>4</v>
      </c>
    </row>
    <row r="29" spans="2:8" s="7" customFormat="1" ht="15.75">
      <c r="B29" s="17" t="s">
        <v>98</v>
      </c>
      <c r="C29" s="2">
        <v>1</v>
      </c>
      <c r="D29" s="20">
        <v>1083</v>
      </c>
      <c r="E29" s="20">
        <v>587</v>
      </c>
      <c r="F29" s="20">
        <v>1180.77</v>
      </c>
      <c r="G29" s="22">
        <v>4</v>
      </c>
      <c r="H29" s="22">
        <v>5</v>
      </c>
    </row>
    <row r="30" spans="2:8" s="7" customFormat="1" ht="12.75" customHeight="1">
      <c r="B30" s="10" t="s">
        <v>25</v>
      </c>
      <c r="C30" s="2">
        <v>4</v>
      </c>
      <c r="D30" s="14">
        <v>1001.76</v>
      </c>
      <c r="E30" s="14">
        <v>336.15999999999997</v>
      </c>
      <c r="F30" s="14">
        <v>1130</v>
      </c>
      <c r="G30" s="14">
        <v>17</v>
      </c>
      <c r="H30" s="14">
        <v>18</v>
      </c>
    </row>
    <row r="31" spans="2:8" s="7" customFormat="1" ht="15.75">
      <c r="B31" s="17" t="s">
        <v>99</v>
      </c>
      <c r="C31" s="2">
        <v>1</v>
      </c>
      <c r="D31" s="20">
        <v>1097</v>
      </c>
      <c r="E31" s="20">
        <v>421</v>
      </c>
      <c r="F31" s="20">
        <v>1126</v>
      </c>
      <c r="G31" s="22">
        <v>5</v>
      </c>
      <c r="H31" s="22">
        <v>6</v>
      </c>
    </row>
    <row r="32" spans="2:8" ht="15.75">
      <c r="B32" s="17" t="s">
        <v>26</v>
      </c>
      <c r="C32" s="2">
        <v>1</v>
      </c>
      <c r="D32" s="20">
        <v>144</v>
      </c>
      <c r="E32" s="20">
        <v>68</v>
      </c>
      <c r="F32" s="20">
        <v>1082</v>
      </c>
      <c r="G32" s="22">
        <v>3</v>
      </c>
      <c r="H32" s="22">
        <v>3</v>
      </c>
    </row>
    <row r="33" spans="2:8" s="7" customFormat="1" ht="12.75" customHeight="1">
      <c r="B33" s="10" t="s">
        <v>106</v>
      </c>
      <c r="C33" s="2">
        <v>1</v>
      </c>
      <c r="D33" s="20">
        <v>1083</v>
      </c>
      <c r="E33" s="20">
        <v>587</v>
      </c>
      <c r="F33" s="20">
        <v>1061.02</v>
      </c>
      <c r="G33" s="22">
        <v>3</v>
      </c>
      <c r="H33" s="22">
        <v>5</v>
      </c>
    </row>
    <row r="34" spans="2:8" ht="15.75">
      <c r="B34" s="10" t="s">
        <v>27</v>
      </c>
      <c r="C34" s="2">
        <v>1</v>
      </c>
      <c r="D34" s="20">
        <v>646</v>
      </c>
      <c r="E34" s="20">
        <v>350</v>
      </c>
      <c r="F34" s="20">
        <v>989</v>
      </c>
      <c r="G34" s="22">
        <v>4</v>
      </c>
      <c r="H34" s="22">
        <v>4</v>
      </c>
    </row>
    <row r="35" spans="2:8" s="7" customFormat="1" ht="12.75" customHeight="1">
      <c r="B35" s="10" t="s">
        <v>19</v>
      </c>
      <c r="C35" s="8">
        <v>5</v>
      </c>
      <c r="D35" s="14">
        <v>2396</v>
      </c>
      <c r="E35" s="14">
        <v>904</v>
      </c>
      <c r="F35" s="14">
        <v>940</v>
      </c>
      <c r="G35" s="14">
        <v>18</v>
      </c>
      <c r="H35" s="14">
        <v>18</v>
      </c>
    </row>
    <row r="36" spans="2:8" ht="12.75" customHeight="1">
      <c r="B36" s="10" t="s">
        <v>28</v>
      </c>
      <c r="C36" s="2">
        <v>1</v>
      </c>
      <c r="D36" s="20">
        <v>569</v>
      </c>
      <c r="E36" s="20">
        <v>349</v>
      </c>
      <c r="F36" s="20">
        <v>820.08</v>
      </c>
      <c r="G36" s="22">
        <v>5</v>
      </c>
      <c r="H36" s="22">
        <v>6</v>
      </c>
    </row>
    <row r="37" spans="2:8" ht="15.75">
      <c r="B37" s="10" t="s">
        <v>107</v>
      </c>
      <c r="C37" s="2">
        <v>1</v>
      </c>
      <c r="D37" s="20">
        <v>538</v>
      </c>
      <c r="E37" s="20">
        <v>344</v>
      </c>
      <c r="F37" s="20">
        <v>815</v>
      </c>
      <c r="G37" s="22">
        <v>6</v>
      </c>
      <c r="H37" s="22">
        <v>3</v>
      </c>
    </row>
    <row r="38" spans="2:8" ht="12.75" customHeight="1">
      <c r="B38" s="17" t="s">
        <v>29</v>
      </c>
      <c r="C38" s="8">
        <v>3</v>
      </c>
      <c r="D38" s="14">
        <v>815</v>
      </c>
      <c r="E38" s="14">
        <v>270</v>
      </c>
      <c r="F38" s="14">
        <v>808</v>
      </c>
      <c r="G38" s="14">
        <v>4</v>
      </c>
      <c r="H38" s="14">
        <v>10</v>
      </c>
    </row>
    <row r="39" spans="2:8" ht="12.75" customHeight="1">
      <c r="B39" s="15" t="s">
        <v>21</v>
      </c>
      <c r="C39" s="2">
        <v>1</v>
      </c>
      <c r="D39" s="20">
        <v>1120</v>
      </c>
      <c r="E39" s="20">
        <v>336</v>
      </c>
      <c r="F39" s="20">
        <v>796</v>
      </c>
      <c r="G39" s="22">
        <v>8</v>
      </c>
      <c r="H39" s="22">
        <v>14</v>
      </c>
    </row>
    <row r="40" spans="2:8" ht="12.75" customHeight="1">
      <c r="B40" s="17" t="s">
        <v>30</v>
      </c>
      <c r="C40" s="2">
        <v>1</v>
      </c>
      <c r="D40" s="20">
        <v>4508</v>
      </c>
      <c r="E40" s="20">
        <v>1508</v>
      </c>
      <c r="F40" s="20">
        <v>782</v>
      </c>
      <c r="G40" s="4">
        <v>3</v>
      </c>
      <c r="H40" s="4">
        <v>14</v>
      </c>
    </row>
    <row r="41" spans="2:8" ht="12.75" customHeight="1">
      <c r="B41" s="15" t="s">
        <v>123</v>
      </c>
      <c r="C41" s="2">
        <v>1</v>
      </c>
      <c r="D41" s="20">
        <v>757</v>
      </c>
      <c r="E41" s="20">
        <v>227</v>
      </c>
      <c r="F41" s="20">
        <v>769.6</v>
      </c>
      <c r="G41" s="22">
        <v>0</v>
      </c>
      <c r="H41" s="22">
        <v>2</v>
      </c>
    </row>
    <row r="42" spans="2:8" ht="12.75" customHeight="1">
      <c r="B42" s="10" t="s">
        <v>24</v>
      </c>
      <c r="C42" s="2">
        <v>2</v>
      </c>
      <c r="D42" s="14">
        <v>784</v>
      </c>
      <c r="E42" s="14">
        <v>235</v>
      </c>
      <c r="F42" s="14">
        <v>736</v>
      </c>
      <c r="G42" s="14">
        <v>6</v>
      </c>
      <c r="H42" s="14">
        <v>10</v>
      </c>
    </row>
    <row r="43" spans="2:8" ht="12.75" customHeight="1">
      <c r="B43" s="10" t="s">
        <v>33</v>
      </c>
      <c r="C43" s="2">
        <v>1</v>
      </c>
      <c r="D43" s="20">
        <v>612</v>
      </c>
      <c r="E43" s="20">
        <v>213</v>
      </c>
      <c r="F43" s="20">
        <v>699</v>
      </c>
      <c r="G43" s="22">
        <v>4</v>
      </c>
      <c r="H43" s="22">
        <v>5</v>
      </c>
    </row>
    <row r="44" spans="2:8" ht="12.75" customHeight="1">
      <c r="B44" s="17" t="s">
        <v>34</v>
      </c>
      <c r="C44" s="2">
        <v>1</v>
      </c>
      <c r="D44" s="20">
        <v>650</v>
      </c>
      <c r="E44" s="20">
        <v>197</v>
      </c>
      <c r="F44" s="20">
        <v>691.58</v>
      </c>
      <c r="G44" s="22">
        <v>2</v>
      </c>
      <c r="H44" s="22">
        <v>7</v>
      </c>
    </row>
    <row r="45" spans="2:8" ht="12.75" customHeight="1">
      <c r="B45" s="17" t="s">
        <v>35</v>
      </c>
      <c r="C45" s="2">
        <v>1</v>
      </c>
      <c r="D45" s="20">
        <v>682</v>
      </c>
      <c r="E45" s="20">
        <v>336</v>
      </c>
      <c r="F45" s="20">
        <v>690</v>
      </c>
      <c r="G45" s="22">
        <v>3</v>
      </c>
      <c r="H45" s="22">
        <v>4</v>
      </c>
    </row>
    <row r="46" spans="2:8" s="7" customFormat="1" ht="12.75" customHeight="1">
      <c r="B46" s="17" t="s">
        <v>108</v>
      </c>
      <c r="C46" s="2">
        <v>2</v>
      </c>
      <c r="D46" s="20">
        <v>626.96</v>
      </c>
      <c r="E46" s="20">
        <v>250.04</v>
      </c>
      <c r="F46" s="20">
        <v>664</v>
      </c>
      <c r="G46" s="20">
        <v>3</v>
      </c>
      <c r="H46" s="20">
        <v>5</v>
      </c>
    </row>
    <row r="47" spans="2:8" ht="12.75" customHeight="1">
      <c r="B47" s="10" t="s">
        <v>36</v>
      </c>
      <c r="C47" s="2">
        <v>1</v>
      </c>
      <c r="D47" s="20">
        <v>564</v>
      </c>
      <c r="E47" s="20">
        <v>259</v>
      </c>
      <c r="F47" s="20">
        <v>659</v>
      </c>
      <c r="G47" s="22">
        <v>3</v>
      </c>
      <c r="H47" s="22">
        <v>5</v>
      </c>
    </row>
    <row r="48" spans="2:8" ht="12.75" customHeight="1">
      <c r="B48" s="17" t="s">
        <v>37</v>
      </c>
      <c r="C48" s="2">
        <v>2</v>
      </c>
      <c r="D48" s="20">
        <v>551</v>
      </c>
      <c r="E48" s="20">
        <v>241</v>
      </c>
      <c r="F48" s="20">
        <v>652</v>
      </c>
      <c r="G48" s="20">
        <v>0</v>
      </c>
      <c r="H48" s="20">
        <v>2</v>
      </c>
    </row>
    <row r="49" spans="2:8" ht="12.75" customHeight="1">
      <c r="B49" s="10" t="s">
        <v>38</v>
      </c>
      <c r="C49" s="2">
        <v>1</v>
      </c>
      <c r="D49" s="20">
        <v>539</v>
      </c>
      <c r="E49" s="20">
        <v>285</v>
      </c>
      <c r="F49" s="20">
        <v>631.51</v>
      </c>
      <c r="G49" s="22">
        <v>7</v>
      </c>
      <c r="H49" s="22">
        <v>6</v>
      </c>
    </row>
    <row r="50" spans="2:8" ht="12.75" customHeight="1">
      <c r="B50" s="17" t="s">
        <v>43</v>
      </c>
      <c r="C50" s="2">
        <v>2</v>
      </c>
      <c r="D50" s="20">
        <v>576.35</v>
      </c>
      <c r="E50" s="20">
        <v>220.5</v>
      </c>
      <c r="F50" s="20">
        <v>573.61</v>
      </c>
      <c r="G50" s="20">
        <v>2</v>
      </c>
      <c r="H50" s="20">
        <v>9</v>
      </c>
    </row>
    <row r="51" spans="2:8" ht="12.75" customHeight="1">
      <c r="B51" s="10" t="s">
        <v>100</v>
      </c>
      <c r="C51" s="2">
        <v>1</v>
      </c>
      <c r="D51" s="20">
        <v>226</v>
      </c>
      <c r="E51" s="20">
        <v>68</v>
      </c>
      <c r="F51" s="20">
        <v>570</v>
      </c>
      <c r="G51" s="22">
        <v>2</v>
      </c>
      <c r="H51" s="22">
        <v>2</v>
      </c>
    </row>
    <row r="52" spans="2:8" ht="12.75" customHeight="1">
      <c r="B52" s="10" t="s">
        <v>39</v>
      </c>
      <c r="C52" s="2">
        <v>2</v>
      </c>
      <c r="D52" s="20">
        <v>502</v>
      </c>
      <c r="E52" s="20">
        <v>150</v>
      </c>
      <c r="F52" s="20">
        <v>562</v>
      </c>
      <c r="G52" s="20">
        <v>3</v>
      </c>
      <c r="H52" s="20">
        <v>4</v>
      </c>
    </row>
    <row r="53" spans="2:8" ht="12.75" customHeight="1">
      <c r="B53" s="10" t="s">
        <v>110</v>
      </c>
      <c r="C53" s="2">
        <v>1</v>
      </c>
      <c r="D53" s="20">
        <v>535</v>
      </c>
      <c r="E53" s="20">
        <v>161</v>
      </c>
      <c r="F53" s="20">
        <v>535</v>
      </c>
      <c r="G53" s="22">
        <v>3</v>
      </c>
      <c r="H53" s="22">
        <v>4</v>
      </c>
    </row>
    <row r="54" spans="2:8" ht="12.75" customHeight="1">
      <c r="B54" s="29" t="s">
        <v>22</v>
      </c>
      <c r="C54" s="2">
        <v>2</v>
      </c>
      <c r="D54" s="20">
        <v>392.23</v>
      </c>
      <c r="E54" s="20">
        <v>155.51999999999998</v>
      </c>
      <c r="F54" s="20">
        <v>530.72</v>
      </c>
      <c r="G54" s="20">
        <v>6</v>
      </c>
      <c r="H54" s="20">
        <v>11</v>
      </c>
    </row>
    <row r="55" spans="2:8" ht="12.75" customHeight="1">
      <c r="B55" s="10" t="s">
        <v>31</v>
      </c>
      <c r="C55" s="24">
        <v>2</v>
      </c>
      <c r="D55" s="14">
        <v>474</v>
      </c>
      <c r="E55" s="14">
        <v>142</v>
      </c>
      <c r="F55" s="14">
        <v>507</v>
      </c>
      <c r="G55" s="14">
        <v>9</v>
      </c>
      <c r="H55" s="14">
        <v>8</v>
      </c>
    </row>
    <row r="56" spans="2:8" ht="12.75" customHeight="1">
      <c r="B56" s="15" t="s">
        <v>111</v>
      </c>
      <c r="C56" s="2">
        <v>1</v>
      </c>
      <c r="D56" s="20">
        <v>361</v>
      </c>
      <c r="E56" s="20">
        <v>122</v>
      </c>
      <c r="F56" s="20">
        <v>493</v>
      </c>
      <c r="G56" s="22">
        <v>4</v>
      </c>
      <c r="H56" s="22">
        <v>3</v>
      </c>
    </row>
    <row r="57" spans="2:8" ht="15.75">
      <c r="B57" s="17" t="s">
        <v>64</v>
      </c>
      <c r="C57" s="2">
        <v>2</v>
      </c>
      <c r="D57" s="20">
        <v>1224</v>
      </c>
      <c r="E57" s="20">
        <v>367</v>
      </c>
      <c r="F57" s="20">
        <v>474</v>
      </c>
      <c r="G57" s="20">
        <v>8</v>
      </c>
      <c r="H57" s="20">
        <v>16</v>
      </c>
    </row>
    <row r="58" spans="2:8" ht="12.75" customHeight="1">
      <c r="B58" s="17" t="s">
        <v>54</v>
      </c>
      <c r="C58" s="2">
        <v>2</v>
      </c>
      <c r="D58" s="20">
        <v>352</v>
      </c>
      <c r="E58" s="20">
        <v>158</v>
      </c>
      <c r="F58" s="20">
        <v>454</v>
      </c>
      <c r="G58" s="20">
        <v>4</v>
      </c>
      <c r="H58" s="20">
        <v>4</v>
      </c>
    </row>
    <row r="59" spans="2:8" ht="12.75" customHeight="1">
      <c r="B59" s="10" t="s">
        <v>41</v>
      </c>
      <c r="C59" s="2">
        <v>2</v>
      </c>
      <c r="D59" s="14">
        <v>537</v>
      </c>
      <c r="E59" s="14">
        <v>162</v>
      </c>
      <c r="F59" s="14">
        <v>449.83</v>
      </c>
      <c r="G59" s="14">
        <v>7</v>
      </c>
      <c r="H59" s="14">
        <v>9</v>
      </c>
    </row>
    <row r="60" spans="2:8" ht="12.75" customHeight="1">
      <c r="B60" s="10" t="s">
        <v>42</v>
      </c>
      <c r="C60" s="8">
        <v>2</v>
      </c>
      <c r="D60" s="14">
        <v>2013.6</v>
      </c>
      <c r="E60" s="14">
        <v>933.2</v>
      </c>
      <c r="F60" s="14">
        <v>406</v>
      </c>
      <c r="G60" s="14">
        <v>13</v>
      </c>
      <c r="H60" s="14">
        <v>18</v>
      </c>
    </row>
    <row r="61" spans="2:8" ht="12.75" customHeight="1">
      <c r="B61" s="10" t="s">
        <v>44</v>
      </c>
      <c r="C61" s="2">
        <v>1</v>
      </c>
      <c r="D61" s="20">
        <v>283</v>
      </c>
      <c r="E61" s="20">
        <v>106</v>
      </c>
      <c r="F61" s="20">
        <v>353</v>
      </c>
      <c r="G61" s="22">
        <v>0</v>
      </c>
      <c r="H61" s="22">
        <v>1</v>
      </c>
    </row>
    <row r="62" spans="2:8" ht="12.75" customHeight="1">
      <c r="B62" s="10" t="s">
        <v>45</v>
      </c>
      <c r="C62" s="2">
        <v>1</v>
      </c>
      <c r="D62" s="20">
        <v>283</v>
      </c>
      <c r="E62" s="20">
        <v>106</v>
      </c>
      <c r="F62" s="20">
        <v>353</v>
      </c>
      <c r="G62" s="22">
        <v>0</v>
      </c>
      <c r="H62" s="22">
        <v>1</v>
      </c>
    </row>
    <row r="63" spans="2:8" ht="12.75" customHeight="1">
      <c r="B63" s="10" t="s">
        <v>109</v>
      </c>
      <c r="C63" s="2">
        <v>1</v>
      </c>
      <c r="D63" s="20">
        <v>359</v>
      </c>
      <c r="E63" s="20">
        <v>108</v>
      </c>
      <c r="F63" s="20">
        <v>330</v>
      </c>
      <c r="G63" s="22">
        <v>4</v>
      </c>
      <c r="H63" s="22">
        <v>7</v>
      </c>
    </row>
    <row r="64" spans="2:8" s="7" customFormat="1" ht="12.75" customHeight="1">
      <c r="B64" s="17" t="s">
        <v>46</v>
      </c>
      <c r="C64" s="2">
        <v>1</v>
      </c>
      <c r="D64" s="20">
        <v>405</v>
      </c>
      <c r="E64" s="20">
        <v>122</v>
      </c>
      <c r="F64" s="20">
        <v>324.51</v>
      </c>
      <c r="G64" s="22">
        <v>2</v>
      </c>
      <c r="H64" s="22">
        <v>2</v>
      </c>
    </row>
    <row r="65" spans="2:8" ht="12.75" customHeight="1">
      <c r="B65" s="10" t="s">
        <v>47</v>
      </c>
      <c r="C65" s="2">
        <v>1</v>
      </c>
      <c r="D65" s="20">
        <v>2716</v>
      </c>
      <c r="E65" s="20">
        <v>898</v>
      </c>
      <c r="F65" s="20">
        <v>323</v>
      </c>
      <c r="G65" s="22">
        <v>9</v>
      </c>
      <c r="H65" s="22">
        <v>11</v>
      </c>
    </row>
    <row r="66" spans="2:8" ht="12.75" customHeight="1">
      <c r="B66" s="10" t="s">
        <v>48</v>
      </c>
      <c r="C66" s="2">
        <v>1</v>
      </c>
      <c r="D66" s="20">
        <v>2664</v>
      </c>
      <c r="E66" s="20">
        <v>799</v>
      </c>
      <c r="F66" s="20">
        <v>316</v>
      </c>
      <c r="G66" s="22">
        <v>11</v>
      </c>
      <c r="H66" s="22">
        <v>27</v>
      </c>
    </row>
    <row r="67" spans="2:8" ht="12.75" customHeight="1">
      <c r="B67" s="17" t="s">
        <v>49</v>
      </c>
      <c r="C67" s="2">
        <v>2</v>
      </c>
      <c r="D67" s="14">
        <v>282</v>
      </c>
      <c r="E67" s="14">
        <v>84</v>
      </c>
      <c r="F67" s="14">
        <v>306</v>
      </c>
      <c r="G67" s="14">
        <v>5</v>
      </c>
      <c r="H67" s="14">
        <v>10</v>
      </c>
    </row>
    <row r="68" spans="2:8" ht="12.75" customHeight="1">
      <c r="B68" s="10" t="s">
        <v>50</v>
      </c>
      <c r="C68" s="2">
        <v>1</v>
      </c>
      <c r="D68" s="20">
        <v>188</v>
      </c>
      <c r="E68" s="20">
        <v>56</v>
      </c>
      <c r="F68" s="20">
        <v>297</v>
      </c>
      <c r="G68" s="22">
        <v>4</v>
      </c>
      <c r="H68" s="22">
        <v>5</v>
      </c>
    </row>
    <row r="69" spans="2:8" s="7" customFormat="1" ht="12.75" customHeight="1">
      <c r="B69" s="15" t="s">
        <v>68</v>
      </c>
      <c r="C69" s="2">
        <v>2</v>
      </c>
      <c r="D69" s="20">
        <v>194.82999999999998</v>
      </c>
      <c r="E69" s="20">
        <v>105.75</v>
      </c>
      <c r="F69" s="20">
        <v>269.08</v>
      </c>
      <c r="G69" s="20">
        <v>4</v>
      </c>
      <c r="H69" s="20">
        <v>4</v>
      </c>
    </row>
    <row r="70" spans="2:8" ht="12.75" customHeight="1">
      <c r="B70" s="15" t="s">
        <v>112</v>
      </c>
      <c r="C70" s="2">
        <v>1</v>
      </c>
      <c r="D70" s="20">
        <v>228</v>
      </c>
      <c r="E70" s="20">
        <v>68</v>
      </c>
      <c r="F70" s="20">
        <v>258</v>
      </c>
      <c r="G70" s="22">
        <v>4</v>
      </c>
      <c r="H70" s="22">
        <v>5</v>
      </c>
    </row>
    <row r="71" spans="2:8" ht="15.75">
      <c r="B71" s="10" t="s">
        <v>113</v>
      </c>
      <c r="C71" s="2">
        <v>1</v>
      </c>
      <c r="D71" s="20">
        <v>287</v>
      </c>
      <c r="E71" s="20">
        <v>86</v>
      </c>
      <c r="F71" s="20">
        <v>255</v>
      </c>
      <c r="G71" s="22">
        <v>3</v>
      </c>
      <c r="H71" s="22">
        <v>2</v>
      </c>
    </row>
    <row r="72" spans="2:8" ht="15.75">
      <c r="B72" s="17" t="s">
        <v>51</v>
      </c>
      <c r="C72" s="2">
        <v>1</v>
      </c>
      <c r="D72" s="20">
        <v>182</v>
      </c>
      <c r="E72" s="20">
        <v>55</v>
      </c>
      <c r="F72" s="20">
        <v>251</v>
      </c>
      <c r="G72" s="22">
        <v>2</v>
      </c>
      <c r="H72" s="22">
        <v>3</v>
      </c>
    </row>
    <row r="73" spans="2:8" ht="12.75" customHeight="1">
      <c r="B73" s="17" t="s">
        <v>124</v>
      </c>
      <c r="C73" s="2">
        <v>1</v>
      </c>
      <c r="D73" s="20">
        <v>145</v>
      </c>
      <c r="E73" s="20">
        <v>44</v>
      </c>
      <c r="F73" s="20">
        <v>227</v>
      </c>
      <c r="G73" s="22">
        <v>2</v>
      </c>
      <c r="H73" s="22">
        <v>6</v>
      </c>
    </row>
    <row r="74" spans="2:8" ht="12.75" customHeight="1">
      <c r="B74" s="17" t="s">
        <v>52</v>
      </c>
      <c r="C74" s="2">
        <v>1</v>
      </c>
      <c r="D74" s="20">
        <v>162</v>
      </c>
      <c r="E74" s="20">
        <v>49</v>
      </c>
      <c r="F74" s="20">
        <v>226</v>
      </c>
      <c r="G74" s="22">
        <v>2</v>
      </c>
      <c r="H74" s="22">
        <v>3</v>
      </c>
    </row>
    <row r="75" spans="2:8" ht="12.75" customHeight="1">
      <c r="B75" s="17" t="s">
        <v>53</v>
      </c>
      <c r="C75" s="2">
        <v>1</v>
      </c>
      <c r="D75" s="20">
        <v>287</v>
      </c>
      <c r="E75" s="20">
        <v>86</v>
      </c>
      <c r="F75" s="20">
        <v>221.98</v>
      </c>
      <c r="G75" s="22">
        <v>4</v>
      </c>
      <c r="H75" s="22">
        <v>5</v>
      </c>
    </row>
    <row r="76" spans="2:8" ht="12.75" customHeight="1">
      <c r="B76" s="17" t="s">
        <v>40</v>
      </c>
      <c r="C76" s="2">
        <v>1</v>
      </c>
      <c r="D76" s="20">
        <v>144</v>
      </c>
      <c r="E76" s="20">
        <v>43</v>
      </c>
      <c r="F76" s="20">
        <v>216</v>
      </c>
      <c r="G76" s="22">
        <v>4</v>
      </c>
      <c r="H76" s="22">
        <v>3</v>
      </c>
    </row>
    <row r="77" spans="2:8" ht="12.75" customHeight="1">
      <c r="B77" s="10" t="s">
        <v>55</v>
      </c>
      <c r="C77" s="2">
        <v>1</v>
      </c>
      <c r="D77" s="20">
        <v>190</v>
      </c>
      <c r="E77" s="20">
        <v>57</v>
      </c>
      <c r="F77" s="20">
        <v>216</v>
      </c>
      <c r="G77" s="22">
        <v>3</v>
      </c>
      <c r="H77" s="22">
        <v>3</v>
      </c>
    </row>
    <row r="78" spans="2:8" ht="12.75" customHeight="1">
      <c r="B78" s="17" t="s">
        <v>57</v>
      </c>
      <c r="C78" s="2">
        <v>1</v>
      </c>
      <c r="D78" s="20">
        <v>200</v>
      </c>
      <c r="E78" s="20">
        <v>68</v>
      </c>
      <c r="F78" s="20">
        <v>207.92</v>
      </c>
      <c r="G78" s="22">
        <v>4</v>
      </c>
      <c r="H78" s="22">
        <v>5</v>
      </c>
    </row>
    <row r="79" spans="2:8" ht="12.75" customHeight="1">
      <c r="B79" s="15" t="s">
        <v>125</v>
      </c>
      <c r="C79" s="2">
        <v>1</v>
      </c>
      <c r="D79" s="20">
        <v>415</v>
      </c>
      <c r="E79" s="20">
        <v>125</v>
      </c>
      <c r="F79" s="20">
        <v>200</v>
      </c>
      <c r="G79" s="22">
        <v>5</v>
      </c>
      <c r="H79" s="22">
        <v>5</v>
      </c>
    </row>
    <row r="80" spans="2:8" ht="12.75" customHeight="1">
      <c r="B80" s="17" t="s">
        <v>58</v>
      </c>
      <c r="C80" s="2">
        <v>1</v>
      </c>
      <c r="D80" s="20">
        <v>140</v>
      </c>
      <c r="E80" s="20">
        <v>79</v>
      </c>
      <c r="F80" s="20">
        <v>199</v>
      </c>
      <c r="G80" s="22">
        <v>4</v>
      </c>
      <c r="H80" s="22">
        <v>7</v>
      </c>
    </row>
    <row r="81" spans="2:8" ht="12.75" customHeight="1">
      <c r="B81" s="17" t="s">
        <v>59</v>
      </c>
      <c r="C81" s="2">
        <v>1</v>
      </c>
      <c r="D81" s="20">
        <v>283</v>
      </c>
      <c r="E81" s="20">
        <v>106</v>
      </c>
      <c r="F81" s="20">
        <v>197</v>
      </c>
      <c r="G81" s="22">
        <v>5</v>
      </c>
      <c r="H81" s="22">
        <v>7</v>
      </c>
    </row>
    <row r="82" spans="2:8" ht="12.75" customHeight="1">
      <c r="B82" s="17" t="s">
        <v>60</v>
      </c>
      <c r="C82" s="2">
        <v>1</v>
      </c>
      <c r="D82" s="20">
        <v>160</v>
      </c>
      <c r="E82" s="20">
        <v>48</v>
      </c>
      <c r="F82" s="20">
        <v>192</v>
      </c>
      <c r="G82" s="22">
        <v>1</v>
      </c>
      <c r="H82" s="22">
        <v>1</v>
      </c>
    </row>
    <row r="83" spans="2:8" ht="12.75" customHeight="1">
      <c r="B83" s="17" t="s">
        <v>61</v>
      </c>
      <c r="C83" s="2">
        <v>1</v>
      </c>
      <c r="D83" s="20">
        <v>158</v>
      </c>
      <c r="E83" s="20">
        <v>47</v>
      </c>
      <c r="F83" s="20">
        <v>192</v>
      </c>
      <c r="G83" s="22">
        <v>2</v>
      </c>
      <c r="H83" s="22">
        <v>3</v>
      </c>
    </row>
    <row r="84" spans="2:8" ht="12.75" customHeight="1">
      <c r="B84" s="10" t="s">
        <v>62</v>
      </c>
      <c r="C84" s="2">
        <v>1</v>
      </c>
      <c r="D84" s="20">
        <v>154</v>
      </c>
      <c r="E84" s="20">
        <v>76</v>
      </c>
      <c r="F84" s="20">
        <v>186</v>
      </c>
      <c r="G84" s="22">
        <v>2</v>
      </c>
      <c r="H84" s="22">
        <v>3</v>
      </c>
    </row>
    <row r="85" spans="2:8" ht="12.75" customHeight="1">
      <c r="B85" s="17" t="s">
        <v>63</v>
      </c>
      <c r="C85" s="2">
        <v>1</v>
      </c>
      <c r="D85" s="20">
        <v>201</v>
      </c>
      <c r="E85" s="20">
        <v>60</v>
      </c>
      <c r="F85" s="20">
        <v>183</v>
      </c>
      <c r="G85" s="22">
        <v>2</v>
      </c>
      <c r="H85" s="22">
        <v>4</v>
      </c>
    </row>
    <row r="86" spans="2:8" ht="12.75" customHeight="1">
      <c r="B86" s="15" t="s">
        <v>67</v>
      </c>
      <c r="C86" s="2">
        <v>1</v>
      </c>
      <c r="D86" s="20">
        <v>156</v>
      </c>
      <c r="E86" s="20">
        <v>47</v>
      </c>
      <c r="F86" s="20">
        <v>177</v>
      </c>
      <c r="G86" s="22">
        <v>4</v>
      </c>
      <c r="H86" s="22">
        <v>4</v>
      </c>
    </row>
    <row r="87" spans="2:8" ht="12.75" customHeight="1">
      <c r="B87" s="15" t="s">
        <v>69</v>
      </c>
      <c r="C87" s="2">
        <v>1</v>
      </c>
      <c r="D87" s="20">
        <v>163</v>
      </c>
      <c r="E87" s="20">
        <v>49</v>
      </c>
      <c r="F87" s="20">
        <v>168</v>
      </c>
      <c r="G87" s="22">
        <v>1</v>
      </c>
      <c r="H87" s="22">
        <v>1</v>
      </c>
    </row>
    <row r="88" spans="2:8" ht="12.75" customHeight="1">
      <c r="B88" s="15" t="s">
        <v>70</v>
      </c>
      <c r="C88" s="2">
        <v>1</v>
      </c>
      <c r="D88" s="20">
        <v>91</v>
      </c>
      <c r="E88" s="20">
        <v>37</v>
      </c>
      <c r="F88" s="20">
        <v>159</v>
      </c>
      <c r="G88" s="22">
        <v>2</v>
      </c>
      <c r="H88" s="22">
        <v>3</v>
      </c>
    </row>
    <row r="89" spans="2:8" ht="12.75" customHeight="1">
      <c r="B89" s="17" t="s">
        <v>94</v>
      </c>
      <c r="C89" s="2">
        <v>1</v>
      </c>
      <c r="D89" s="20">
        <v>172</v>
      </c>
      <c r="E89" s="20">
        <v>63</v>
      </c>
      <c r="F89" s="20">
        <v>156</v>
      </c>
      <c r="G89" s="22">
        <v>2</v>
      </c>
      <c r="H89" s="22">
        <v>7</v>
      </c>
    </row>
    <row r="90" spans="2:8" s="7" customFormat="1" ht="12.75" customHeight="1">
      <c r="B90" s="15" t="s">
        <v>101</v>
      </c>
      <c r="C90" s="2">
        <v>1</v>
      </c>
      <c r="D90" s="20">
        <v>95</v>
      </c>
      <c r="E90" s="20">
        <v>43</v>
      </c>
      <c r="F90" s="20">
        <v>146</v>
      </c>
      <c r="G90" s="22">
        <v>0</v>
      </c>
      <c r="H90" s="22">
        <v>1</v>
      </c>
    </row>
    <row r="91" spans="2:8" ht="12.75" customHeight="1">
      <c r="B91" s="15" t="s">
        <v>71</v>
      </c>
      <c r="C91" s="2">
        <v>1</v>
      </c>
      <c r="D91" s="20">
        <v>695</v>
      </c>
      <c r="E91" s="20">
        <v>211</v>
      </c>
      <c r="F91" s="20">
        <v>140</v>
      </c>
      <c r="G91" s="22">
        <v>3</v>
      </c>
      <c r="H91" s="22">
        <v>6</v>
      </c>
    </row>
    <row r="92" spans="2:8" ht="12.75" customHeight="1">
      <c r="B92" s="15" t="s">
        <v>72</v>
      </c>
      <c r="C92" s="2">
        <v>1</v>
      </c>
      <c r="D92" s="20">
        <v>103</v>
      </c>
      <c r="E92" s="20">
        <v>31</v>
      </c>
      <c r="F92" s="20">
        <v>139</v>
      </c>
      <c r="G92" s="22">
        <v>3</v>
      </c>
      <c r="H92" s="22">
        <v>4</v>
      </c>
    </row>
    <row r="93" spans="2:8" ht="12.75" customHeight="1">
      <c r="B93" s="15" t="s">
        <v>73</v>
      </c>
      <c r="C93" s="2">
        <v>1</v>
      </c>
      <c r="D93" s="20">
        <v>75</v>
      </c>
      <c r="E93" s="20">
        <v>45</v>
      </c>
      <c r="F93" s="20">
        <v>120</v>
      </c>
      <c r="G93" s="22">
        <v>2</v>
      </c>
      <c r="H93" s="22">
        <v>2</v>
      </c>
    </row>
    <row r="94" spans="2:8" ht="12.75" customHeight="1">
      <c r="B94" s="15" t="s">
        <v>74</v>
      </c>
      <c r="C94" s="2">
        <v>1</v>
      </c>
      <c r="D94" s="20">
        <v>126</v>
      </c>
      <c r="E94" s="20">
        <v>75</v>
      </c>
      <c r="F94" s="20">
        <v>120</v>
      </c>
      <c r="G94" s="22">
        <v>2</v>
      </c>
      <c r="H94" s="22">
        <v>2</v>
      </c>
    </row>
    <row r="95" spans="2:8" ht="12.75" customHeight="1">
      <c r="B95" s="15" t="s">
        <v>75</v>
      </c>
      <c r="C95" s="8">
        <v>2</v>
      </c>
      <c r="D95" s="14">
        <v>325</v>
      </c>
      <c r="E95" s="14">
        <v>150</v>
      </c>
      <c r="F95" s="14">
        <v>117</v>
      </c>
      <c r="G95" s="14">
        <v>1</v>
      </c>
      <c r="H95" s="14">
        <v>3</v>
      </c>
    </row>
    <row r="96" spans="2:8" ht="12.75" customHeight="1">
      <c r="B96" s="15" t="s">
        <v>76</v>
      </c>
      <c r="C96" s="2">
        <v>1</v>
      </c>
      <c r="D96" s="20">
        <v>90</v>
      </c>
      <c r="E96" s="20">
        <v>37</v>
      </c>
      <c r="F96" s="20">
        <v>115</v>
      </c>
      <c r="G96" s="22">
        <v>3</v>
      </c>
      <c r="H96" s="22">
        <v>4</v>
      </c>
    </row>
    <row r="97" spans="2:8" ht="12.75" customHeight="1">
      <c r="B97" s="17" t="s">
        <v>77</v>
      </c>
      <c r="C97" s="2">
        <v>1</v>
      </c>
      <c r="D97" s="20">
        <v>85</v>
      </c>
      <c r="E97" s="20">
        <v>39</v>
      </c>
      <c r="F97" s="20">
        <v>105.68</v>
      </c>
      <c r="G97" s="22">
        <v>2</v>
      </c>
      <c r="H97" s="22">
        <v>5</v>
      </c>
    </row>
    <row r="98" spans="2:8" ht="12.75" customHeight="1">
      <c r="B98" s="15" t="s">
        <v>78</v>
      </c>
      <c r="C98" s="2">
        <v>1</v>
      </c>
      <c r="D98" s="20">
        <v>93</v>
      </c>
      <c r="E98" s="20">
        <v>43</v>
      </c>
      <c r="F98" s="20">
        <v>97</v>
      </c>
      <c r="G98" s="22">
        <v>1</v>
      </c>
      <c r="H98" s="22">
        <v>2</v>
      </c>
    </row>
    <row r="99" spans="2:8" ht="12.75" customHeight="1">
      <c r="B99" s="15" t="s">
        <v>126</v>
      </c>
      <c r="C99" s="2">
        <v>1</v>
      </c>
      <c r="D99" s="20">
        <v>84</v>
      </c>
      <c r="E99" s="20">
        <v>48.69</v>
      </c>
      <c r="F99" s="20">
        <v>96</v>
      </c>
      <c r="G99" s="22">
        <v>2</v>
      </c>
      <c r="H99" s="22">
        <v>4</v>
      </c>
    </row>
    <row r="100" spans="2:8" ht="12.75" customHeight="1">
      <c r="B100" s="15" t="s">
        <v>79</v>
      </c>
      <c r="C100" s="2">
        <v>1</v>
      </c>
      <c r="D100" s="20">
        <v>86</v>
      </c>
      <c r="E100" s="20">
        <v>26</v>
      </c>
      <c r="F100" s="20">
        <v>92</v>
      </c>
      <c r="G100" s="22">
        <v>0</v>
      </c>
      <c r="H100" s="22">
        <v>1</v>
      </c>
    </row>
    <row r="101" spans="2:8" ht="12.75" customHeight="1">
      <c r="B101" s="15" t="s">
        <v>114</v>
      </c>
      <c r="C101" s="2">
        <v>1</v>
      </c>
      <c r="D101" s="20">
        <v>123</v>
      </c>
      <c r="E101" s="20">
        <v>39</v>
      </c>
      <c r="F101" s="20">
        <v>91</v>
      </c>
      <c r="G101" s="22">
        <v>2</v>
      </c>
      <c r="H101" s="22">
        <v>3</v>
      </c>
    </row>
    <row r="102" spans="2:8" ht="12.75" customHeight="1">
      <c r="B102" s="17" t="s">
        <v>65</v>
      </c>
      <c r="C102" s="2">
        <v>1</v>
      </c>
      <c r="D102" s="20">
        <v>84</v>
      </c>
      <c r="E102" s="20">
        <v>37</v>
      </c>
      <c r="F102" s="20">
        <v>90</v>
      </c>
      <c r="G102" s="22">
        <v>3</v>
      </c>
      <c r="H102" s="22">
        <v>3</v>
      </c>
    </row>
    <row r="103" spans="2:8" ht="12.75" customHeight="1">
      <c r="B103" s="17" t="s">
        <v>80</v>
      </c>
      <c r="C103" s="2">
        <v>1</v>
      </c>
      <c r="D103" s="20">
        <v>97.67</v>
      </c>
      <c r="E103" s="20">
        <v>40.63</v>
      </c>
      <c r="F103" s="20">
        <v>89.73</v>
      </c>
      <c r="G103" s="22">
        <v>1</v>
      </c>
      <c r="H103" s="22">
        <v>2</v>
      </c>
    </row>
    <row r="104" spans="2:8" ht="12.75" customHeight="1">
      <c r="B104" s="15" t="s">
        <v>81</v>
      </c>
      <c r="C104" s="2">
        <v>1</v>
      </c>
      <c r="D104" s="20">
        <v>103</v>
      </c>
      <c r="E104" s="20">
        <v>48</v>
      </c>
      <c r="F104" s="20">
        <v>84</v>
      </c>
      <c r="G104" s="22">
        <v>0</v>
      </c>
      <c r="H104" s="22">
        <v>1</v>
      </c>
    </row>
    <row r="105" spans="2:8" ht="12.75" customHeight="1">
      <c r="B105" s="17" t="s">
        <v>82</v>
      </c>
      <c r="C105" s="2">
        <v>1</v>
      </c>
      <c r="D105" s="20">
        <v>150.48</v>
      </c>
      <c r="E105" s="20">
        <v>70.98</v>
      </c>
      <c r="F105" s="20">
        <v>80.17</v>
      </c>
      <c r="G105" s="22">
        <v>0</v>
      </c>
      <c r="H105" s="22">
        <v>1</v>
      </c>
    </row>
    <row r="106" spans="2:8" ht="12.75" customHeight="1">
      <c r="B106" s="10" t="s">
        <v>83</v>
      </c>
      <c r="C106" s="2">
        <v>1</v>
      </c>
      <c r="D106" s="20">
        <v>134</v>
      </c>
      <c r="E106" s="20">
        <v>51</v>
      </c>
      <c r="F106" s="20">
        <v>70</v>
      </c>
      <c r="G106" s="22">
        <v>0</v>
      </c>
      <c r="H106" s="22">
        <v>1</v>
      </c>
    </row>
    <row r="107" spans="2:8" ht="12.75" customHeight="1">
      <c r="B107" s="15" t="s">
        <v>102</v>
      </c>
      <c r="C107" s="2">
        <v>1</v>
      </c>
      <c r="D107" s="20">
        <v>72</v>
      </c>
      <c r="E107" s="20">
        <v>22</v>
      </c>
      <c r="F107" s="20">
        <v>68.4</v>
      </c>
      <c r="G107" s="22">
        <v>0</v>
      </c>
      <c r="H107" s="22">
        <v>1</v>
      </c>
    </row>
    <row r="108" spans="2:8" ht="12.75" customHeight="1">
      <c r="B108" s="15" t="s">
        <v>84</v>
      </c>
      <c r="C108" s="2">
        <v>1</v>
      </c>
      <c r="D108" s="20">
        <v>70</v>
      </c>
      <c r="E108" s="20">
        <v>35</v>
      </c>
      <c r="F108" s="20">
        <v>60</v>
      </c>
      <c r="G108" s="22">
        <v>1</v>
      </c>
      <c r="H108" s="22">
        <v>3</v>
      </c>
    </row>
    <row r="109" spans="2:8" s="7" customFormat="1" ht="12.75" customHeight="1">
      <c r="B109" s="15" t="s">
        <v>85</v>
      </c>
      <c r="C109" s="2">
        <v>1</v>
      </c>
      <c r="D109" s="20">
        <v>66</v>
      </c>
      <c r="E109" s="20">
        <v>23</v>
      </c>
      <c r="F109" s="20">
        <v>50</v>
      </c>
      <c r="G109" s="22">
        <v>1</v>
      </c>
      <c r="H109" s="22">
        <v>1</v>
      </c>
    </row>
    <row r="110" spans="2:8" ht="12.75" customHeight="1">
      <c r="B110" s="15" t="s">
        <v>86</v>
      </c>
      <c r="C110" s="2">
        <v>1</v>
      </c>
      <c r="D110" s="20">
        <v>86</v>
      </c>
      <c r="E110" s="20">
        <v>59</v>
      </c>
      <c r="F110" s="20">
        <v>49</v>
      </c>
      <c r="G110" s="22">
        <v>1</v>
      </c>
      <c r="H110" s="22">
        <v>1</v>
      </c>
    </row>
    <row r="111" spans="2:8" ht="12.75" customHeight="1">
      <c r="B111" s="15" t="s">
        <v>87</v>
      </c>
      <c r="C111" s="2">
        <v>1</v>
      </c>
      <c r="D111" s="20">
        <v>82</v>
      </c>
      <c r="E111" s="20">
        <v>44</v>
      </c>
      <c r="F111" s="20">
        <v>45</v>
      </c>
      <c r="G111" s="22">
        <v>0</v>
      </c>
      <c r="H111" s="22">
        <v>1</v>
      </c>
    </row>
    <row r="112" spans="2:8" ht="12.75" customHeight="1">
      <c r="B112" s="15" t="s">
        <v>88</v>
      </c>
      <c r="C112" s="2">
        <v>1</v>
      </c>
      <c r="D112" s="20">
        <v>170</v>
      </c>
      <c r="E112" s="20">
        <v>51</v>
      </c>
      <c r="F112" s="20">
        <v>44</v>
      </c>
      <c r="G112" s="22">
        <v>1</v>
      </c>
      <c r="H112" s="22">
        <v>1</v>
      </c>
    </row>
    <row r="113" spans="2:8" ht="12.75" customHeight="1">
      <c r="B113" s="15" t="s">
        <v>115</v>
      </c>
      <c r="C113" s="2">
        <v>1</v>
      </c>
      <c r="D113" s="20">
        <v>72</v>
      </c>
      <c r="E113" s="20">
        <v>30</v>
      </c>
      <c r="F113" s="20">
        <v>38</v>
      </c>
      <c r="G113" s="22">
        <v>0</v>
      </c>
      <c r="H113" s="22">
        <v>1</v>
      </c>
    </row>
    <row r="114" spans="2:8" ht="12.75" customHeight="1">
      <c r="B114" s="15" t="s">
        <v>89</v>
      </c>
      <c r="C114" s="2">
        <v>1</v>
      </c>
      <c r="D114" s="20">
        <v>154</v>
      </c>
      <c r="E114" s="20">
        <v>104</v>
      </c>
      <c r="F114" s="20">
        <v>38</v>
      </c>
      <c r="G114" s="22">
        <v>0</v>
      </c>
      <c r="H114" s="22">
        <v>1</v>
      </c>
    </row>
    <row r="115" spans="2:8" ht="12.75" customHeight="1">
      <c r="B115" s="15" t="s">
        <v>90</v>
      </c>
      <c r="C115" s="2">
        <v>1</v>
      </c>
      <c r="D115" s="20">
        <v>153</v>
      </c>
      <c r="E115" s="20">
        <v>101</v>
      </c>
      <c r="F115" s="20">
        <v>37</v>
      </c>
      <c r="G115" s="22">
        <v>1</v>
      </c>
      <c r="H115" s="22">
        <v>2</v>
      </c>
    </row>
    <row r="116" spans="2:8" ht="12.75" customHeight="1">
      <c r="B116" s="15" t="s">
        <v>103</v>
      </c>
      <c r="C116" s="2">
        <v>1</v>
      </c>
      <c r="D116" s="20">
        <v>121</v>
      </c>
      <c r="E116" s="20">
        <v>36</v>
      </c>
      <c r="F116" s="20">
        <v>36.86</v>
      </c>
      <c r="G116" s="22">
        <v>3</v>
      </c>
      <c r="H116" s="22">
        <v>3</v>
      </c>
    </row>
    <row r="117" spans="2:8" ht="12.75" customHeight="1">
      <c r="B117" s="15" t="s">
        <v>127</v>
      </c>
      <c r="C117" s="2">
        <v>1</v>
      </c>
      <c r="D117" s="20">
        <v>131.55</v>
      </c>
      <c r="E117" s="20">
        <v>98</v>
      </c>
      <c r="F117" s="20">
        <v>35</v>
      </c>
      <c r="G117" s="22">
        <v>1</v>
      </c>
      <c r="H117" s="22">
        <v>2</v>
      </c>
    </row>
    <row r="118" spans="2:8" ht="12.75" customHeight="1">
      <c r="B118" s="15" t="s">
        <v>91</v>
      </c>
      <c r="C118" s="2">
        <v>1</v>
      </c>
      <c r="D118" s="20">
        <v>120</v>
      </c>
      <c r="E118" s="20">
        <v>36</v>
      </c>
      <c r="F118" s="20">
        <v>31</v>
      </c>
      <c r="G118" s="22">
        <v>2</v>
      </c>
      <c r="H118" s="22">
        <v>3</v>
      </c>
    </row>
    <row r="119" spans="2:8" ht="12.75" customHeight="1">
      <c r="B119" s="15" t="s">
        <v>92</v>
      </c>
      <c r="C119" s="2">
        <v>1</v>
      </c>
      <c r="D119" s="20">
        <v>230</v>
      </c>
      <c r="E119" s="20">
        <v>69</v>
      </c>
      <c r="F119" s="20">
        <v>25</v>
      </c>
      <c r="G119" s="22">
        <v>2</v>
      </c>
      <c r="H119" s="22">
        <v>3</v>
      </c>
    </row>
    <row r="120" spans="2:8" ht="12.75" customHeight="1">
      <c r="B120" s="15" t="s">
        <v>93</v>
      </c>
      <c r="C120" s="2">
        <v>1</v>
      </c>
      <c r="D120" s="20">
        <v>114</v>
      </c>
      <c r="E120" s="20">
        <v>34</v>
      </c>
      <c r="F120" s="20">
        <v>24</v>
      </c>
      <c r="G120" s="22">
        <v>1</v>
      </c>
      <c r="H120" s="22">
        <v>1</v>
      </c>
    </row>
    <row r="121" spans="2:8" ht="12.75" customHeight="1">
      <c r="B121" s="19"/>
      <c r="C121" s="27"/>
      <c r="D121" s="12">
        <v>656623.6799999999</v>
      </c>
      <c r="E121" s="12">
        <v>349411.88999999996</v>
      </c>
      <c r="F121" s="12">
        <v>981054.1</v>
      </c>
      <c r="G121" s="12">
        <v>855</v>
      </c>
      <c r="H121" s="12">
        <v>1263</v>
      </c>
    </row>
    <row r="122" spans="2:8" ht="12.75" customHeight="1">
      <c r="B122" s="26"/>
      <c r="C122" s="28"/>
      <c r="D122" s="18"/>
      <c r="E122" s="18"/>
      <c r="F122" s="18"/>
      <c r="G122" s="18"/>
      <c r="H122" s="18"/>
    </row>
    <row r="123" spans="2:7" ht="12.75" customHeight="1">
      <c r="B123" s="25"/>
      <c r="C123" s="3"/>
      <c r="E123" s="6"/>
      <c r="F123" s="6"/>
      <c r="G123" s="6"/>
    </row>
    <row r="124" ht="12.75">
      <c r="B124" s="5"/>
    </row>
  </sheetData>
  <sheetProtection/>
  <mergeCells count="3">
    <mergeCell ref="B2:B3"/>
    <mergeCell ref="D2:F2"/>
    <mergeCell ref="G2:H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sletelier</dc:creator>
  <cp:keywords/>
  <dc:description/>
  <cp:lastModifiedBy>Marco Varas Muñoz</cp:lastModifiedBy>
  <cp:lastPrinted>2016-03-14T13:27:45Z</cp:lastPrinted>
  <dcterms:created xsi:type="dcterms:W3CDTF">2012-04-05T15:50:12Z</dcterms:created>
  <dcterms:modified xsi:type="dcterms:W3CDTF">2018-04-06T17:51:58Z</dcterms:modified>
  <cp:category/>
  <cp:version/>
  <cp:contentType/>
  <cp:contentStatus/>
</cp:coreProperties>
</file>