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'Hoja1'!$A$1:$G$75</definedName>
  </definedNames>
  <calcPr fullCalcOnLoad="1"/>
</workbook>
</file>

<file path=xl/sharedStrings.xml><?xml version="1.0" encoding="utf-8"?>
<sst xmlns="http://schemas.openxmlformats.org/spreadsheetml/2006/main" count="80" uniqueCount="79">
  <si>
    <t>GENERAL</t>
  </si>
  <si>
    <t>GRANEL</t>
  </si>
  <si>
    <t>%</t>
  </si>
  <si>
    <t>FRIGORIZADO</t>
  </si>
  <si>
    <t>TOTAL</t>
  </si>
  <si>
    <t xml:space="preserve"> 2.1.2.-  Tonelaje exportado por país de destino según tipo de carga (a) </t>
  </si>
  <si>
    <t>(Cantidad en toneladas métricas)</t>
  </si>
  <si>
    <t>China</t>
  </si>
  <si>
    <t>Estados Unidos</t>
  </si>
  <si>
    <t>Japón</t>
  </si>
  <si>
    <t>Corea del Sur</t>
  </si>
  <si>
    <t>India</t>
  </si>
  <si>
    <t>Brasil</t>
  </si>
  <si>
    <t>Holanda</t>
  </si>
  <si>
    <t>México</t>
  </si>
  <si>
    <t>Perú</t>
  </si>
  <si>
    <t>España</t>
  </si>
  <si>
    <t>Colombia</t>
  </si>
  <si>
    <t>Canadá</t>
  </si>
  <si>
    <t>Alemania</t>
  </si>
  <si>
    <t>Italia</t>
  </si>
  <si>
    <t>Reino Unido</t>
  </si>
  <si>
    <t>Ecuador</t>
  </si>
  <si>
    <t>Vietnam</t>
  </si>
  <si>
    <t>Panamá</t>
  </si>
  <si>
    <t>Arabia Saudita</t>
  </si>
  <si>
    <t>Francia</t>
  </si>
  <si>
    <t>Indonesia</t>
  </si>
  <si>
    <t>Rusia</t>
  </si>
  <si>
    <t>Bulgaria</t>
  </si>
  <si>
    <t>Venezuela</t>
  </si>
  <si>
    <t>Australia</t>
  </si>
  <si>
    <t>Thailandia</t>
  </si>
  <si>
    <t>Argentina</t>
  </si>
  <si>
    <t>Guatemala</t>
  </si>
  <si>
    <t>Costa Rica</t>
  </si>
  <si>
    <t>Uruguay</t>
  </si>
  <si>
    <t>Finlandia</t>
  </si>
  <si>
    <t>Suecia</t>
  </si>
  <si>
    <t>Nueva Zelandia</t>
  </si>
  <si>
    <t>Dinamarca</t>
  </si>
  <si>
    <t>Israel</t>
  </si>
  <si>
    <t>Filipinas</t>
  </si>
  <si>
    <t>LÍQUIDO</t>
  </si>
  <si>
    <t>Hong Kong</t>
  </si>
  <si>
    <t>El Salvador</t>
  </si>
  <si>
    <t>Malasia</t>
  </si>
  <si>
    <t>Polonia</t>
  </si>
  <si>
    <t>Puerto Rico</t>
  </si>
  <si>
    <t>Noruega</t>
  </si>
  <si>
    <t>Nigeria</t>
  </si>
  <si>
    <t>Pakistán</t>
  </si>
  <si>
    <t>Irlanda</t>
  </si>
  <si>
    <t>Cuba</t>
  </si>
  <si>
    <t>Honduras</t>
  </si>
  <si>
    <t>Nicaragua</t>
  </si>
  <si>
    <t>Portugal</t>
  </si>
  <si>
    <t>Trinidad y Tobago</t>
  </si>
  <si>
    <t>Rancho naves extranjeras</t>
  </si>
  <si>
    <t>Otros países</t>
  </si>
  <si>
    <t>(a) Valores indicados no consideran mercancías movilizadas por zona franca</t>
  </si>
  <si>
    <t>Fuente: Servicio Nacional de Aduanas</t>
  </si>
  <si>
    <t>Taiwan</t>
  </si>
  <si>
    <t>Bélgica</t>
  </si>
  <si>
    <t>Turquia</t>
  </si>
  <si>
    <t>Omán</t>
  </si>
  <si>
    <t>Bangladesh</t>
  </si>
  <si>
    <t>Irán</t>
  </si>
  <si>
    <t xml:space="preserve"> PAÍSES</t>
  </si>
  <si>
    <t>Sur África del Sur</t>
  </si>
  <si>
    <t>Año 2017</t>
  </si>
  <si>
    <t>Barheín</t>
  </si>
  <si>
    <t>Emiratos Arabes UnidosAustralia</t>
  </si>
  <si>
    <t>República Dominicana</t>
  </si>
  <si>
    <t>Georgia</t>
  </si>
  <si>
    <t>Namibia</t>
  </si>
  <si>
    <t>Mauricio</t>
  </si>
  <si>
    <t>Katar</t>
  </si>
  <si>
    <t>Combustible y lubricantes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</si>
</sst>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#,##0.0"/>
    <numFmt numFmtId="170" formatCode="#,##0.000"/>
    <numFmt numFmtId="171" formatCode="#,##0.0000"/>
  </numFmts>
  <fonts count="39">
    <font>
      <sz val="10"/>
      <name val="Arial"/>
      <family val="0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3" fontId="2" fillId="33" borderId="0" xfId="0" applyNumberFormat="1" applyFont="1" applyFill="1" applyBorder="1" applyAlignment="1">
      <alignment/>
    </xf>
    <xf numFmtId="10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/>
    </xf>
    <xf numFmtId="10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/>
    </xf>
    <xf numFmtId="10" fontId="2" fillId="33" borderId="10" xfId="0" applyNumberFormat="1" applyFont="1" applyFill="1" applyBorder="1" applyAlignment="1">
      <alignment horizontal="center"/>
    </xf>
    <xf numFmtId="0" fontId="4" fillId="33" borderId="10" xfId="53" applyFont="1" applyFill="1" applyBorder="1" applyAlignment="1">
      <alignment wrapText="1"/>
      <protection/>
    </xf>
    <xf numFmtId="41" fontId="4" fillId="33" borderId="10" xfId="53" applyNumberFormat="1" applyFont="1" applyFill="1" applyBorder="1" applyAlignment="1">
      <alignment horizontal="right" wrapText="1"/>
      <protection/>
    </xf>
    <xf numFmtId="41" fontId="4" fillId="33" borderId="10" xfId="53" applyNumberFormat="1" applyFont="1" applyFill="1" applyBorder="1">
      <alignment/>
      <protection/>
    </xf>
    <xf numFmtId="41" fontId="3" fillId="33" borderId="10" xfId="52" applyNumberFormat="1" applyFont="1" applyFill="1" applyBorder="1" applyAlignment="1">
      <alignment horizontal="right" wrapText="1"/>
      <protection/>
    </xf>
    <xf numFmtId="10" fontId="2" fillId="33" borderId="10" xfId="0" applyNumberFormat="1" applyFont="1" applyFill="1" applyBorder="1" applyAlignment="1">
      <alignment vertical="center"/>
    </xf>
    <xf numFmtId="0" fontId="4" fillId="33" borderId="10" xfId="52" applyFont="1" applyFill="1" applyBorder="1" applyAlignment="1">
      <alignment horizontal="left" wrapText="1"/>
      <protection/>
    </xf>
    <xf numFmtId="0" fontId="0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/>
    </xf>
    <xf numFmtId="41" fontId="0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41" fontId="3" fillId="33" borderId="10" xfId="52" applyNumberFormat="1" applyFont="1" applyFill="1" applyBorder="1" applyAlignment="1">
      <alignment horizontal="righ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rmal_Hoja1_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4">
      <selection activeCell="K31" sqref="K31"/>
    </sheetView>
  </sheetViews>
  <sheetFormatPr defaultColWidth="11.421875" defaultRowHeight="12.75" customHeight="1"/>
  <cols>
    <col min="1" max="1" width="23.57421875" style="7" customWidth="1"/>
    <col min="2" max="2" width="13.00390625" style="5" customWidth="1"/>
    <col min="3" max="3" width="11.28125" style="5" bestFit="1" customWidth="1"/>
    <col min="4" max="4" width="10.28125" style="5" bestFit="1" customWidth="1"/>
    <col min="5" max="5" width="13.8515625" style="5" bestFit="1" customWidth="1"/>
    <col min="6" max="6" width="11.28125" style="5" bestFit="1" customWidth="1"/>
    <col min="7" max="7" width="8.28125" style="6" bestFit="1" customWidth="1"/>
    <col min="8" max="8" width="3.140625" style="7" customWidth="1"/>
    <col min="9" max="16384" width="11.421875" style="7" customWidth="1"/>
  </cols>
  <sheetData>
    <row r="1" spans="1:7" s="3" customFormat="1" ht="12.75" customHeight="1">
      <c r="A1" s="1" t="s">
        <v>5</v>
      </c>
      <c r="B1" s="1"/>
      <c r="C1" s="1"/>
      <c r="D1" s="1"/>
      <c r="E1" s="1"/>
      <c r="F1" s="1"/>
      <c r="G1" s="2"/>
    </row>
    <row r="2" spans="2:7" s="3" customFormat="1" ht="12.75" customHeight="1">
      <c r="B2" s="1" t="s">
        <v>70</v>
      </c>
      <c r="C2" s="1"/>
      <c r="D2" s="1"/>
      <c r="E2" s="1"/>
      <c r="F2" s="1"/>
      <c r="G2" s="2"/>
    </row>
    <row r="3" spans="2:7" s="3" customFormat="1" ht="12.75" customHeight="1">
      <c r="B3" s="4" t="s">
        <v>6</v>
      </c>
      <c r="C3" s="1"/>
      <c r="D3" s="1"/>
      <c r="E3" s="1"/>
      <c r="F3" s="1"/>
      <c r="G3" s="2"/>
    </row>
    <row r="4" ht="6" customHeight="1">
      <c r="A4" s="5"/>
    </row>
    <row r="5" spans="1:7" ht="17.25" customHeight="1">
      <c r="A5" s="8" t="s">
        <v>68</v>
      </c>
      <c r="B5" s="8" t="s">
        <v>0</v>
      </c>
      <c r="C5" s="8" t="s">
        <v>1</v>
      </c>
      <c r="D5" s="8" t="s">
        <v>43</v>
      </c>
      <c r="E5" s="8" t="s">
        <v>3</v>
      </c>
      <c r="F5" s="8" t="s">
        <v>4</v>
      </c>
      <c r="G5" s="9" t="s">
        <v>2</v>
      </c>
    </row>
    <row r="6" spans="1:7" ht="12.75" customHeight="1">
      <c r="A6" s="10" t="s">
        <v>7</v>
      </c>
      <c r="B6" s="11">
        <v>4558820.515999972</v>
      </c>
      <c r="C6" s="11">
        <v>16918201.24999997</v>
      </c>
      <c r="D6" s="12">
        <v>0</v>
      </c>
      <c r="E6" s="11">
        <v>427678.2410000051</v>
      </c>
      <c r="F6" s="13">
        <f>SUM(B6:E6)</f>
        <v>21904700.006999947</v>
      </c>
      <c r="G6" s="14">
        <f aca="true" t="shared" si="0" ref="G6:G37">F6/$F$73</f>
        <v>0.3573178343413686</v>
      </c>
    </row>
    <row r="7" spans="1:7" ht="12.75" customHeight="1">
      <c r="A7" s="10" t="s">
        <v>8</v>
      </c>
      <c r="B7" s="11">
        <v>1880941.163999954</v>
      </c>
      <c r="C7" s="11">
        <v>5121097.33</v>
      </c>
      <c r="D7" s="11">
        <v>28517.61</v>
      </c>
      <c r="E7" s="11">
        <v>1062812.075</v>
      </c>
      <c r="F7" s="13">
        <f aca="true" t="shared" si="1" ref="F7:F70">SUM(B7:E7)</f>
        <v>8093368.178999955</v>
      </c>
      <c r="G7" s="14">
        <f t="shared" si="0"/>
        <v>0.13202211348813095</v>
      </c>
    </row>
    <row r="8" spans="1:7" ht="12.75" customHeight="1">
      <c r="A8" s="10" t="s">
        <v>9</v>
      </c>
      <c r="B8" s="11">
        <v>664581.7529999957</v>
      </c>
      <c r="C8" s="11">
        <v>7123404.318000002</v>
      </c>
      <c r="D8" s="12">
        <v>0</v>
      </c>
      <c r="E8" s="11">
        <v>261244.9029999998</v>
      </c>
      <c r="F8" s="13">
        <f t="shared" si="1"/>
        <v>8049230.973999998</v>
      </c>
      <c r="G8" s="14">
        <f t="shared" si="0"/>
        <v>0.1313021305392923</v>
      </c>
    </row>
    <row r="9" spans="1:7" ht="12.75" customHeight="1">
      <c r="A9" s="10" t="s">
        <v>10</v>
      </c>
      <c r="B9" s="11">
        <v>1251837.4240000022</v>
      </c>
      <c r="C9" s="11">
        <v>1925336.8749999993</v>
      </c>
      <c r="D9" s="12">
        <v>0</v>
      </c>
      <c r="E9" s="11">
        <v>130898.06599999953</v>
      </c>
      <c r="F9" s="13">
        <f t="shared" si="1"/>
        <v>3308072.365000001</v>
      </c>
      <c r="G9" s="14">
        <f t="shared" si="0"/>
        <v>0.05396254013652754</v>
      </c>
    </row>
    <row r="10" spans="1:7" ht="12.75" customHeight="1">
      <c r="A10" s="10" t="s">
        <v>12</v>
      </c>
      <c r="B10" s="11">
        <v>443734.91099999973</v>
      </c>
      <c r="C10" s="11">
        <v>1595227.4599999997</v>
      </c>
      <c r="D10" s="11">
        <v>371327.60699999996</v>
      </c>
      <c r="E10" s="11">
        <v>14642.28699999997</v>
      </c>
      <c r="F10" s="13">
        <f t="shared" si="1"/>
        <v>2424932.264999999</v>
      </c>
      <c r="G10" s="14">
        <f t="shared" si="0"/>
        <v>0.03955642145646444</v>
      </c>
    </row>
    <row r="11" spans="1:7" ht="12.75" customHeight="1">
      <c r="A11" s="10" t="s">
        <v>11</v>
      </c>
      <c r="B11" s="11">
        <v>173648.40899999978</v>
      </c>
      <c r="C11" s="11">
        <v>1661612.7070000002</v>
      </c>
      <c r="D11" s="12">
        <v>0</v>
      </c>
      <c r="E11" s="11">
        <v>36031.311000000045</v>
      </c>
      <c r="F11" s="13">
        <f t="shared" si="1"/>
        <v>1871292.427</v>
      </c>
      <c r="G11" s="14">
        <f t="shared" si="0"/>
        <v>0.03052523692273204</v>
      </c>
    </row>
    <row r="12" spans="1:7" ht="12.75" customHeight="1">
      <c r="A12" s="10" t="s">
        <v>16</v>
      </c>
      <c r="B12" s="11">
        <v>202796.88500000088</v>
      </c>
      <c r="C12" s="11">
        <v>1138633.112</v>
      </c>
      <c r="D12" s="12">
        <v>0</v>
      </c>
      <c r="E12" s="11">
        <v>106103.2209999992</v>
      </c>
      <c r="F12" s="13">
        <f t="shared" si="1"/>
        <v>1447533.218</v>
      </c>
      <c r="G12" s="14">
        <f t="shared" si="0"/>
        <v>0.02361271482502223</v>
      </c>
    </row>
    <row r="13" spans="1:7" ht="12.75" customHeight="1">
      <c r="A13" s="10" t="s">
        <v>13</v>
      </c>
      <c r="B13" s="11">
        <v>629603.4880000007</v>
      </c>
      <c r="C13" s="11">
        <v>389658.888</v>
      </c>
      <c r="D13" s="12">
        <v>0</v>
      </c>
      <c r="E13" s="11">
        <v>272721.29700000136</v>
      </c>
      <c r="F13" s="13">
        <f t="shared" si="1"/>
        <v>1291983.673000002</v>
      </c>
      <c r="G13" s="14">
        <f t="shared" si="0"/>
        <v>0.021075331225410138</v>
      </c>
    </row>
    <row r="14" spans="1:7" ht="12.75" customHeight="1">
      <c r="A14" s="10" t="s">
        <v>71</v>
      </c>
      <c r="B14" s="11">
        <v>7452.035999999995</v>
      </c>
      <c r="C14" s="11">
        <v>1173654.992</v>
      </c>
      <c r="D14" s="12">
        <v>0</v>
      </c>
      <c r="E14" s="11">
        <v>2075.5340000000006</v>
      </c>
      <c r="F14" s="13">
        <f t="shared" si="1"/>
        <v>1183182.5620000002</v>
      </c>
      <c r="G14" s="14">
        <f t="shared" si="0"/>
        <v>0.019300525939602436</v>
      </c>
    </row>
    <row r="15" spans="1:7" ht="12.75" customHeight="1">
      <c r="A15" s="10" t="s">
        <v>15</v>
      </c>
      <c r="B15" s="11">
        <v>787375.2889999968</v>
      </c>
      <c r="C15" s="11">
        <v>185227.635</v>
      </c>
      <c r="D15" s="11">
        <v>1500</v>
      </c>
      <c r="E15" s="11">
        <v>90999.98100000004</v>
      </c>
      <c r="F15" s="13">
        <f t="shared" si="1"/>
        <v>1065102.904999997</v>
      </c>
      <c r="G15" s="14">
        <f t="shared" si="0"/>
        <v>0.017374365466939958</v>
      </c>
    </row>
    <row r="16" spans="1:7" ht="12.75" customHeight="1">
      <c r="A16" s="10" t="s">
        <v>14</v>
      </c>
      <c r="B16" s="11">
        <v>705656.6330000013</v>
      </c>
      <c r="C16" s="11">
        <v>201935.66</v>
      </c>
      <c r="D16" s="12">
        <v>0</v>
      </c>
      <c r="E16" s="11">
        <v>99634.33099999982</v>
      </c>
      <c r="F16" s="13">
        <f t="shared" si="1"/>
        <v>1007226.6240000011</v>
      </c>
      <c r="G16" s="14">
        <f t="shared" si="0"/>
        <v>0.016430265461916272</v>
      </c>
    </row>
    <row r="17" spans="1:7" ht="12.75" customHeight="1">
      <c r="A17" s="10" t="s">
        <v>62</v>
      </c>
      <c r="B17" s="11">
        <v>472656.9830000005</v>
      </c>
      <c r="C17" s="11">
        <v>104469.25</v>
      </c>
      <c r="D17" s="12">
        <v>0</v>
      </c>
      <c r="E17" s="11">
        <v>91611.28399999968</v>
      </c>
      <c r="F17" s="13">
        <f t="shared" si="1"/>
        <v>668737.5170000001</v>
      </c>
      <c r="G17" s="14">
        <f t="shared" si="0"/>
        <v>0.010908701842111687</v>
      </c>
    </row>
    <row r="18" spans="1:7" ht="12.75" customHeight="1">
      <c r="A18" s="10" t="s">
        <v>18</v>
      </c>
      <c r="B18" s="11">
        <v>236768.5640000009</v>
      </c>
      <c r="C18" s="11">
        <v>301097.88800000004</v>
      </c>
      <c r="D18" s="12">
        <v>0</v>
      </c>
      <c r="E18" s="11">
        <v>92138.69200000091</v>
      </c>
      <c r="F18" s="13">
        <f t="shared" si="1"/>
        <v>630005.144000002</v>
      </c>
      <c r="G18" s="14">
        <f t="shared" si="0"/>
        <v>0.010276884577559387</v>
      </c>
    </row>
    <row r="19" spans="1:7" ht="12.75" customHeight="1">
      <c r="A19" s="10" t="s">
        <v>19</v>
      </c>
      <c r="B19" s="11">
        <v>189545.48000000138</v>
      </c>
      <c r="C19" s="11">
        <v>323358.96499999997</v>
      </c>
      <c r="D19" s="12">
        <v>0</v>
      </c>
      <c r="E19" s="11">
        <v>64358.03599999971</v>
      </c>
      <c r="F19" s="13">
        <f t="shared" si="1"/>
        <v>577262.4810000011</v>
      </c>
      <c r="G19" s="14">
        <f t="shared" si="0"/>
        <v>0.009416526110448015</v>
      </c>
    </row>
    <row r="20" spans="1:7" ht="12.75" customHeight="1">
      <c r="A20" s="10" t="s">
        <v>17</v>
      </c>
      <c r="B20" s="11">
        <v>334160.50399999885</v>
      </c>
      <c r="C20" s="11">
        <v>4290</v>
      </c>
      <c r="D20" s="12">
        <v>0</v>
      </c>
      <c r="E20" s="11">
        <v>156584.77800000118</v>
      </c>
      <c r="F20" s="13">
        <f t="shared" si="1"/>
        <v>495035.282</v>
      </c>
      <c r="G20" s="14">
        <f t="shared" si="0"/>
        <v>0.008075204628699898</v>
      </c>
    </row>
    <row r="21" spans="1:7" ht="12.75" customHeight="1">
      <c r="A21" s="10" t="s">
        <v>24</v>
      </c>
      <c r="B21" s="11">
        <v>58052.126999999986</v>
      </c>
      <c r="C21" s="11">
        <v>11500</v>
      </c>
      <c r="D21" s="11">
        <v>396217.0310000001</v>
      </c>
      <c r="E21" s="11">
        <v>12642.307999999988</v>
      </c>
      <c r="F21" s="13">
        <f t="shared" si="1"/>
        <v>478411.466</v>
      </c>
      <c r="G21" s="14">
        <f t="shared" si="0"/>
        <v>0.007804030591634284</v>
      </c>
    </row>
    <row r="22" spans="1:7" ht="12.75" customHeight="1">
      <c r="A22" s="10" t="s">
        <v>27</v>
      </c>
      <c r="B22" s="11">
        <v>65675.04600000003</v>
      </c>
      <c r="C22" s="11">
        <v>365089.5</v>
      </c>
      <c r="D22" s="12">
        <v>0</v>
      </c>
      <c r="E22" s="11">
        <v>11248.387000000002</v>
      </c>
      <c r="F22" s="13">
        <f t="shared" si="1"/>
        <v>442012.933</v>
      </c>
      <c r="G22" s="14">
        <f t="shared" si="0"/>
        <v>0.00721028381671353</v>
      </c>
    </row>
    <row r="23" spans="1:7" ht="12.75" customHeight="1">
      <c r="A23" s="10" t="s">
        <v>22</v>
      </c>
      <c r="B23" s="11">
        <v>245000.31999999954</v>
      </c>
      <c r="C23" s="11">
        <v>65563.18999999999</v>
      </c>
      <c r="D23" s="11">
        <v>20778.993000000002</v>
      </c>
      <c r="E23" s="11">
        <v>83433.15600000009</v>
      </c>
      <c r="F23" s="13">
        <f t="shared" si="1"/>
        <v>414775.65899999964</v>
      </c>
      <c r="G23" s="14">
        <f t="shared" si="0"/>
        <v>0.006765978998298647</v>
      </c>
    </row>
    <row r="24" spans="1:7" ht="12.75" customHeight="1">
      <c r="A24" s="10" t="s">
        <v>20</v>
      </c>
      <c r="B24" s="11">
        <v>321544.0300000005</v>
      </c>
      <c r="C24" s="11">
        <v>13003.4</v>
      </c>
      <c r="D24" s="12">
        <v>0</v>
      </c>
      <c r="E24" s="11">
        <v>68726.4829999997</v>
      </c>
      <c r="F24" s="13">
        <f t="shared" si="1"/>
        <v>403273.91300000023</v>
      </c>
      <c r="G24" s="14">
        <f t="shared" si="0"/>
        <v>0.00657835812375798</v>
      </c>
    </row>
    <row r="25" spans="1:7" ht="12.75" customHeight="1">
      <c r="A25" s="10" t="s">
        <v>21</v>
      </c>
      <c r="B25" s="11">
        <v>223291.34300000343</v>
      </c>
      <c r="C25" s="12">
        <v>0</v>
      </c>
      <c r="D25" s="12">
        <v>0</v>
      </c>
      <c r="E25" s="11">
        <v>143212.36700000113</v>
      </c>
      <c r="F25" s="13">
        <f t="shared" si="1"/>
        <v>366503.71000000456</v>
      </c>
      <c r="G25" s="14">
        <f t="shared" si="0"/>
        <v>0.0059785485258154235</v>
      </c>
    </row>
    <row r="26" spans="1:7" ht="12.75" customHeight="1">
      <c r="A26" s="10" t="s">
        <v>33</v>
      </c>
      <c r="B26" s="11">
        <v>9394.615</v>
      </c>
      <c r="C26" s="11">
        <v>291989</v>
      </c>
      <c r="D26" s="11">
        <v>17700</v>
      </c>
      <c r="E26" s="12">
        <v>0</v>
      </c>
      <c r="F26" s="13">
        <f t="shared" si="1"/>
        <v>319083.615</v>
      </c>
      <c r="G26" s="14">
        <f t="shared" si="0"/>
        <v>0.005205013821197287</v>
      </c>
    </row>
    <row r="27" spans="1:7" ht="12.75" customHeight="1">
      <c r="A27" s="10" t="s">
        <v>28</v>
      </c>
      <c r="B27" s="11">
        <v>57942.001000000215</v>
      </c>
      <c r="C27" s="11">
        <v>77265.88699999999</v>
      </c>
      <c r="D27" s="12">
        <v>0</v>
      </c>
      <c r="E27" s="11">
        <v>173440.88999999905</v>
      </c>
      <c r="F27" s="13">
        <f t="shared" si="1"/>
        <v>308648.77799999923</v>
      </c>
      <c r="G27" s="14">
        <f t="shared" si="0"/>
        <v>0.0050347967738351256</v>
      </c>
    </row>
    <row r="28" spans="1:7" ht="12.75" customHeight="1">
      <c r="A28" s="10" t="s">
        <v>29</v>
      </c>
      <c r="B28" s="11">
        <v>1226.5219999999997</v>
      </c>
      <c r="C28" s="11">
        <v>282466.45399999997</v>
      </c>
      <c r="D28" s="12">
        <v>0</v>
      </c>
      <c r="E28" s="11">
        <v>618.3190000000001</v>
      </c>
      <c r="F28" s="13">
        <f t="shared" si="1"/>
        <v>284311.295</v>
      </c>
      <c r="G28" s="14">
        <f t="shared" si="0"/>
        <v>0.0046377944539631065</v>
      </c>
    </row>
    <row r="29" spans="1:7" ht="12.75" customHeight="1">
      <c r="A29" s="10" t="s">
        <v>23</v>
      </c>
      <c r="B29" s="11">
        <v>249260.85200000086</v>
      </c>
      <c r="C29" s="12">
        <v>0</v>
      </c>
      <c r="D29" s="12">
        <v>0</v>
      </c>
      <c r="E29" s="11">
        <v>14722.854999999983</v>
      </c>
      <c r="F29" s="13">
        <f t="shared" si="1"/>
        <v>263983.70700000087</v>
      </c>
      <c r="G29" s="14">
        <f t="shared" si="0"/>
        <v>0.00430620307315341</v>
      </c>
    </row>
    <row r="30" spans="1:7" ht="12.75" customHeight="1">
      <c r="A30" s="10" t="s">
        <v>26</v>
      </c>
      <c r="B30" s="11">
        <v>191657.83799999987</v>
      </c>
      <c r="C30" s="12">
        <v>0</v>
      </c>
      <c r="D30" s="12">
        <v>0</v>
      </c>
      <c r="E30" s="11">
        <v>57677.345999999976</v>
      </c>
      <c r="F30" s="13">
        <f t="shared" si="1"/>
        <v>249335.18399999983</v>
      </c>
      <c r="G30" s="14">
        <f t="shared" si="0"/>
        <v>0.004067250770086605</v>
      </c>
    </row>
    <row r="31" spans="1:7" ht="12.75" customHeight="1">
      <c r="A31" s="10" t="s">
        <v>32</v>
      </c>
      <c r="B31" s="11">
        <v>122508.37799999998</v>
      </c>
      <c r="C31" s="11">
        <v>68089.5</v>
      </c>
      <c r="D31" s="12">
        <v>0</v>
      </c>
      <c r="E31" s="11">
        <v>27013.124000000018</v>
      </c>
      <c r="F31" s="13">
        <f t="shared" si="1"/>
        <v>217611.00199999998</v>
      </c>
      <c r="G31" s="14">
        <f t="shared" si="0"/>
        <v>0.0035497537943293966</v>
      </c>
    </row>
    <row r="32" spans="1:7" ht="12.75" customHeight="1">
      <c r="A32" s="10" t="s">
        <v>25</v>
      </c>
      <c r="B32" s="11">
        <v>140108.278</v>
      </c>
      <c r="C32" s="12">
        <v>0</v>
      </c>
      <c r="D32" s="12">
        <v>0</v>
      </c>
      <c r="E32" s="11">
        <v>64485.711000000054</v>
      </c>
      <c r="F32" s="13">
        <f t="shared" si="1"/>
        <v>204593.98900000006</v>
      </c>
      <c r="G32" s="14">
        <f t="shared" si="0"/>
        <v>0.0033374153056366933</v>
      </c>
    </row>
    <row r="33" spans="1:7" ht="12.75" customHeight="1">
      <c r="A33" s="10" t="s">
        <v>69</v>
      </c>
      <c r="B33" s="11">
        <v>19605.078000000016</v>
      </c>
      <c r="C33" s="11">
        <v>159645</v>
      </c>
      <c r="D33" s="12">
        <v>0</v>
      </c>
      <c r="E33" s="11">
        <v>2624.9259999999995</v>
      </c>
      <c r="F33" s="13">
        <f t="shared" si="1"/>
        <v>181875.00400000002</v>
      </c>
      <c r="G33" s="14">
        <f t="shared" si="0"/>
        <v>0.0029668145434240236</v>
      </c>
    </row>
    <row r="34" spans="1:7" ht="12.75" customHeight="1">
      <c r="A34" s="10" t="s">
        <v>34</v>
      </c>
      <c r="B34" s="11">
        <v>111238.98099999945</v>
      </c>
      <c r="C34" s="11">
        <v>52750</v>
      </c>
      <c r="D34" s="12">
        <v>0</v>
      </c>
      <c r="E34" s="11">
        <v>14756.464999999973</v>
      </c>
      <c r="F34" s="13">
        <f t="shared" si="1"/>
        <v>178745.4459999994</v>
      </c>
      <c r="G34" s="14">
        <f t="shared" si="0"/>
        <v>0.002915763997803743</v>
      </c>
    </row>
    <row r="35" spans="1:7" ht="12.75" customHeight="1">
      <c r="A35" s="10" t="s">
        <v>35</v>
      </c>
      <c r="B35" s="11">
        <v>127528.9699999992</v>
      </c>
      <c r="C35" s="11">
        <v>8400</v>
      </c>
      <c r="D35" s="12">
        <v>0</v>
      </c>
      <c r="E35" s="11">
        <v>29728.577999999914</v>
      </c>
      <c r="F35" s="13">
        <f t="shared" si="1"/>
        <v>165657.54799999914</v>
      </c>
      <c r="G35" s="14">
        <f t="shared" si="0"/>
        <v>0.0027022692059122137</v>
      </c>
    </row>
    <row r="36" spans="1:7" ht="12.75" customHeight="1">
      <c r="A36" s="10" t="s">
        <v>37</v>
      </c>
      <c r="B36" s="11">
        <v>28663.128000000135</v>
      </c>
      <c r="C36" s="11">
        <v>126987.62000000002</v>
      </c>
      <c r="D36" s="12">
        <v>0</v>
      </c>
      <c r="E36" s="11">
        <v>2886.8169999999986</v>
      </c>
      <c r="F36" s="13">
        <f t="shared" si="1"/>
        <v>158537.56500000018</v>
      </c>
      <c r="G36" s="14">
        <f t="shared" si="0"/>
        <v>0.002586125323307385</v>
      </c>
    </row>
    <row r="37" spans="1:7" ht="12.75" customHeight="1">
      <c r="A37" s="10" t="s">
        <v>42</v>
      </c>
      <c r="B37" s="11">
        <v>20341.083000000028</v>
      </c>
      <c r="C37" s="11">
        <v>126067.18000000001</v>
      </c>
      <c r="D37" s="12">
        <v>0</v>
      </c>
      <c r="E37" s="11">
        <v>8726.405000000013</v>
      </c>
      <c r="F37" s="13">
        <f t="shared" si="1"/>
        <v>155134.66800000006</v>
      </c>
      <c r="G37" s="14">
        <f t="shared" si="0"/>
        <v>0.002530615967500722</v>
      </c>
    </row>
    <row r="38" spans="1:7" ht="12.75" customHeight="1">
      <c r="A38" s="10" t="s">
        <v>36</v>
      </c>
      <c r="B38" s="11">
        <v>718.704</v>
      </c>
      <c r="C38" s="11">
        <v>144901.3</v>
      </c>
      <c r="D38" s="11">
        <v>2847.788</v>
      </c>
      <c r="E38" s="11">
        <v>130.15200000000002</v>
      </c>
      <c r="F38" s="13">
        <f t="shared" si="1"/>
        <v>148597.944</v>
      </c>
      <c r="G38" s="14">
        <f aca="true" t="shared" si="2" ref="G38:G69">F38/$F$73</f>
        <v>0.0024239864285149847</v>
      </c>
    </row>
    <row r="39" spans="1:7" ht="12.75" customHeight="1">
      <c r="A39" s="10" t="s">
        <v>63</v>
      </c>
      <c r="B39" s="11">
        <v>78502.5789999995</v>
      </c>
      <c r="C39" s="11">
        <v>46716.67600000001</v>
      </c>
      <c r="D39" s="11">
        <v>3438.38</v>
      </c>
      <c r="E39" s="11">
        <v>19664.502</v>
      </c>
      <c r="F39" s="13">
        <f t="shared" si="1"/>
        <v>148322.13699999952</v>
      </c>
      <c r="G39" s="14">
        <f t="shared" si="2"/>
        <v>0.0024194873593697845</v>
      </c>
    </row>
    <row r="40" spans="1:7" ht="12.75" customHeight="1">
      <c r="A40" s="10" t="s">
        <v>72</v>
      </c>
      <c r="B40" s="11">
        <v>117249.91100000023</v>
      </c>
      <c r="C40" s="12">
        <v>0</v>
      </c>
      <c r="D40" s="12">
        <v>0</v>
      </c>
      <c r="E40" s="11">
        <v>25293.59400000001</v>
      </c>
      <c r="F40" s="13">
        <f t="shared" si="1"/>
        <v>142543.50500000024</v>
      </c>
      <c r="G40" s="14">
        <f t="shared" si="2"/>
        <v>0.002325224106687226</v>
      </c>
    </row>
    <row r="41" spans="1:7" ht="12.75" customHeight="1">
      <c r="A41" s="10" t="s">
        <v>31</v>
      </c>
      <c r="B41" s="11">
        <v>91857.86200000002</v>
      </c>
      <c r="C41" s="11">
        <v>22869.09</v>
      </c>
      <c r="D41" s="12">
        <v>0</v>
      </c>
      <c r="E41" s="11">
        <v>22810.52700000021</v>
      </c>
      <c r="F41" s="13">
        <f t="shared" si="1"/>
        <v>137537.47900000022</v>
      </c>
      <c r="G41" s="14">
        <f t="shared" si="2"/>
        <v>0.0022435638982203233</v>
      </c>
    </row>
    <row r="42" spans="1:7" ht="12.75" customHeight="1">
      <c r="A42" s="10" t="s">
        <v>73</v>
      </c>
      <c r="B42" s="11">
        <v>51975.503000000004</v>
      </c>
      <c r="C42" s="11">
        <v>66000</v>
      </c>
      <c r="D42" s="11">
        <v>12304.207</v>
      </c>
      <c r="E42" s="11">
        <v>6058.923999999994</v>
      </c>
      <c r="F42" s="13">
        <f t="shared" si="1"/>
        <v>136338.634</v>
      </c>
      <c r="G42" s="14">
        <f t="shared" si="2"/>
        <v>0.0022240078806088437</v>
      </c>
    </row>
    <row r="43" spans="1:7" ht="12.75" customHeight="1">
      <c r="A43" s="10" t="s">
        <v>56</v>
      </c>
      <c r="B43" s="11">
        <v>9466.629000000006</v>
      </c>
      <c r="C43" s="11">
        <v>102754.88399999999</v>
      </c>
      <c r="D43" s="12">
        <v>0</v>
      </c>
      <c r="E43" s="11">
        <v>17118.796999999966</v>
      </c>
      <c r="F43" s="13">
        <f t="shared" si="1"/>
        <v>129340.30999999995</v>
      </c>
      <c r="G43" s="14">
        <f t="shared" si="2"/>
        <v>0.002109848546087023</v>
      </c>
    </row>
    <row r="44" spans="1:7" ht="12.75" customHeight="1">
      <c r="A44" s="10" t="s">
        <v>46</v>
      </c>
      <c r="B44" s="11">
        <v>48071.22300000014</v>
      </c>
      <c r="C44" s="11">
        <v>62507.590000000004</v>
      </c>
      <c r="D44" s="12">
        <v>0</v>
      </c>
      <c r="E44" s="11">
        <v>6702.142000000002</v>
      </c>
      <c r="F44" s="13">
        <f t="shared" si="1"/>
        <v>117280.95500000015</v>
      </c>
      <c r="G44" s="14">
        <f t="shared" si="2"/>
        <v>0.0019131317405258112</v>
      </c>
    </row>
    <row r="45" spans="1:7" ht="12.75" customHeight="1">
      <c r="A45" s="10" t="s">
        <v>66</v>
      </c>
      <c r="B45" s="11">
        <v>108254.11299999995</v>
      </c>
      <c r="C45" s="12">
        <v>0</v>
      </c>
      <c r="D45" s="12">
        <v>0</v>
      </c>
      <c r="E45" s="11">
        <v>4286.411999999995</v>
      </c>
      <c r="F45" s="13">
        <f t="shared" si="1"/>
        <v>112540.52499999995</v>
      </c>
      <c r="G45" s="14">
        <f t="shared" si="2"/>
        <v>0.0018358040354713875</v>
      </c>
    </row>
    <row r="46" spans="1:7" ht="12.75" customHeight="1">
      <c r="A46" s="10" t="s">
        <v>45</v>
      </c>
      <c r="B46" s="11">
        <v>83126.84099999988</v>
      </c>
      <c r="C46" s="11">
        <v>2250</v>
      </c>
      <c r="D46" s="12">
        <v>0</v>
      </c>
      <c r="E46" s="11">
        <v>11417.835000000003</v>
      </c>
      <c r="F46" s="13">
        <f t="shared" si="1"/>
        <v>96794.67599999989</v>
      </c>
      <c r="G46" s="14">
        <f t="shared" si="2"/>
        <v>0.001578951731502455</v>
      </c>
    </row>
    <row r="47" spans="1:7" ht="12.75" customHeight="1">
      <c r="A47" s="10" t="s">
        <v>64</v>
      </c>
      <c r="B47" s="11">
        <v>65590.57000000034</v>
      </c>
      <c r="C47" s="12">
        <v>0</v>
      </c>
      <c r="D47" s="12">
        <v>0</v>
      </c>
      <c r="E47" s="11">
        <v>10420.679999999977</v>
      </c>
      <c r="F47" s="13">
        <f t="shared" si="1"/>
        <v>76011.25000000032</v>
      </c>
      <c r="G47" s="14">
        <f t="shared" si="2"/>
        <v>0.001239924547101812</v>
      </c>
    </row>
    <row r="48" spans="1:7" ht="12.75" customHeight="1">
      <c r="A48" s="10" t="s">
        <v>39</v>
      </c>
      <c r="B48" s="11">
        <v>56014.813999999875</v>
      </c>
      <c r="C48" s="12">
        <v>0</v>
      </c>
      <c r="D48" s="12">
        <v>0</v>
      </c>
      <c r="E48" s="11">
        <v>6557.105000000002</v>
      </c>
      <c r="F48" s="13">
        <f t="shared" si="1"/>
        <v>62571.91899999988</v>
      </c>
      <c r="G48" s="14">
        <f t="shared" si="2"/>
        <v>0.0010206970458631556</v>
      </c>
    </row>
    <row r="49" spans="1:7" ht="12.75" customHeight="1">
      <c r="A49" s="10" t="s">
        <v>40</v>
      </c>
      <c r="B49" s="11">
        <v>52316.09999999969</v>
      </c>
      <c r="C49" s="12">
        <v>0</v>
      </c>
      <c r="D49" s="11">
        <v>2075</v>
      </c>
      <c r="E49" s="11">
        <v>5802.893000000001</v>
      </c>
      <c r="F49" s="13">
        <f t="shared" si="1"/>
        <v>60193.9929999997</v>
      </c>
      <c r="G49" s="14">
        <f t="shared" si="2"/>
        <v>0.0009819074085582588</v>
      </c>
    </row>
    <row r="50" spans="1:7" ht="12.75" customHeight="1">
      <c r="A50" s="10" t="s">
        <v>41</v>
      </c>
      <c r="B50" s="11">
        <v>49862.71799999997</v>
      </c>
      <c r="C50" s="12">
        <v>0</v>
      </c>
      <c r="D50" s="12">
        <v>0</v>
      </c>
      <c r="E50" s="11">
        <v>7841.582999999999</v>
      </c>
      <c r="F50" s="13">
        <f t="shared" si="1"/>
        <v>57704.30099999997</v>
      </c>
      <c r="G50" s="14">
        <f t="shared" si="2"/>
        <v>0.0009412946015655749</v>
      </c>
    </row>
    <row r="51" spans="1:7" ht="12.75" customHeight="1">
      <c r="A51" s="10" t="s">
        <v>65</v>
      </c>
      <c r="B51" s="11">
        <v>45529.89500000002</v>
      </c>
      <c r="C51" s="12">
        <v>0</v>
      </c>
      <c r="D51" s="12">
        <v>0</v>
      </c>
      <c r="E51" s="11">
        <v>1714.5430000000001</v>
      </c>
      <c r="F51" s="13">
        <f t="shared" si="1"/>
        <v>47244.43800000002</v>
      </c>
      <c r="G51" s="14">
        <f t="shared" si="2"/>
        <v>0.0007706693205312294</v>
      </c>
    </row>
    <row r="52" spans="1:7" ht="12.75" customHeight="1">
      <c r="A52" s="10" t="s">
        <v>50</v>
      </c>
      <c r="B52" s="11">
        <v>5518.945</v>
      </c>
      <c r="C52" s="12">
        <v>0</v>
      </c>
      <c r="D52" s="12">
        <v>0</v>
      </c>
      <c r="E52" s="11">
        <v>41540.507</v>
      </c>
      <c r="F52" s="13">
        <f t="shared" si="1"/>
        <v>47059.452</v>
      </c>
      <c r="G52" s="14">
        <f t="shared" si="2"/>
        <v>0.0007676517582326196</v>
      </c>
    </row>
    <row r="53" spans="1:7" ht="12.75" customHeight="1">
      <c r="A53" s="10" t="s">
        <v>30</v>
      </c>
      <c r="B53" s="11">
        <v>42190.666</v>
      </c>
      <c r="C53" s="12">
        <v>0</v>
      </c>
      <c r="D53" s="11">
        <v>23.718</v>
      </c>
      <c r="E53" s="11">
        <v>2149.968999999999</v>
      </c>
      <c r="F53" s="13">
        <f t="shared" si="1"/>
        <v>44364.352999999996</v>
      </c>
      <c r="G53" s="14">
        <f t="shared" si="2"/>
        <v>0.0007236882737882837</v>
      </c>
    </row>
    <row r="54" spans="1:7" ht="12.75" customHeight="1">
      <c r="A54" s="10" t="s">
        <v>38</v>
      </c>
      <c r="B54" s="11">
        <v>20865.297000000133</v>
      </c>
      <c r="C54" s="11">
        <v>10898.79</v>
      </c>
      <c r="D54" s="12">
        <v>0</v>
      </c>
      <c r="E54" s="11">
        <v>8577.953000000001</v>
      </c>
      <c r="F54" s="13">
        <f t="shared" si="1"/>
        <v>40342.04000000014</v>
      </c>
      <c r="G54" s="14">
        <f t="shared" si="2"/>
        <v>0.0006580747675661582</v>
      </c>
    </row>
    <row r="55" spans="1:7" ht="12.75" customHeight="1">
      <c r="A55" s="10" t="s">
        <v>48</v>
      </c>
      <c r="B55" s="11">
        <v>11647.51700000002</v>
      </c>
      <c r="C55" s="12">
        <v>0</v>
      </c>
      <c r="D55" s="11">
        <v>7415.832</v>
      </c>
      <c r="E55" s="11">
        <v>17988.89999999993</v>
      </c>
      <c r="F55" s="13">
        <f t="shared" si="1"/>
        <v>37052.24899999995</v>
      </c>
      <c r="G55" s="14">
        <f t="shared" si="2"/>
        <v>0.0006044104400391825</v>
      </c>
    </row>
    <row r="56" spans="1:7" ht="12.75" customHeight="1">
      <c r="A56" s="10" t="s">
        <v>51</v>
      </c>
      <c r="B56" s="11">
        <v>35919.228999999985</v>
      </c>
      <c r="C56" s="12">
        <v>0</v>
      </c>
      <c r="D56" s="12">
        <v>0</v>
      </c>
      <c r="E56" s="12">
        <v>0</v>
      </c>
      <c r="F56" s="13">
        <f t="shared" si="1"/>
        <v>35919.228999999985</v>
      </c>
      <c r="G56" s="14">
        <f t="shared" si="2"/>
        <v>0.0005859281849735542</v>
      </c>
    </row>
    <row r="57" spans="1:7" ht="12.75" customHeight="1">
      <c r="A57" s="10" t="s">
        <v>44</v>
      </c>
      <c r="B57" s="11">
        <v>12608.010000000007</v>
      </c>
      <c r="C57" s="12">
        <v>0</v>
      </c>
      <c r="D57" s="12">
        <v>0</v>
      </c>
      <c r="E57" s="11">
        <v>22601.054000000004</v>
      </c>
      <c r="F57" s="13">
        <f t="shared" si="1"/>
        <v>35209.06400000001</v>
      </c>
      <c r="G57" s="14">
        <f t="shared" si="2"/>
        <v>0.00057434370220301</v>
      </c>
    </row>
    <row r="58" spans="1:7" ht="12.75" customHeight="1">
      <c r="A58" s="10" t="s">
        <v>47</v>
      </c>
      <c r="B58" s="11">
        <v>16827.324999999986</v>
      </c>
      <c r="C58" s="12">
        <v>0</v>
      </c>
      <c r="D58" s="12">
        <v>0</v>
      </c>
      <c r="E58" s="11">
        <v>17611.52299999996</v>
      </c>
      <c r="F58" s="13">
        <f t="shared" si="1"/>
        <v>34438.84799999995</v>
      </c>
      <c r="G58" s="14">
        <f t="shared" si="2"/>
        <v>0.000561779644580347</v>
      </c>
    </row>
    <row r="59" spans="1:7" ht="12.75" customHeight="1">
      <c r="A59" s="10" t="s">
        <v>52</v>
      </c>
      <c r="B59" s="11">
        <v>25009.72700000022</v>
      </c>
      <c r="C59" s="12">
        <v>0</v>
      </c>
      <c r="D59" s="12">
        <v>0</v>
      </c>
      <c r="E59" s="11">
        <v>5955.830000000005</v>
      </c>
      <c r="F59" s="13">
        <f t="shared" si="1"/>
        <v>30965.557000000226</v>
      </c>
      <c r="G59" s="14">
        <f t="shared" si="2"/>
        <v>0.0005051219949544372</v>
      </c>
    </row>
    <row r="60" spans="1:7" ht="12.75" customHeight="1">
      <c r="A60" s="10" t="s">
        <v>74</v>
      </c>
      <c r="B60" s="11">
        <v>812.202</v>
      </c>
      <c r="C60" s="11">
        <v>27263.440000000002</v>
      </c>
      <c r="D60" s="12">
        <v>0</v>
      </c>
      <c r="E60" s="11">
        <v>425.562</v>
      </c>
      <c r="F60" s="13">
        <f t="shared" si="1"/>
        <v>28501.204000000005</v>
      </c>
      <c r="G60" s="14">
        <f t="shared" si="2"/>
        <v>0.00046492252740951124</v>
      </c>
    </row>
    <row r="61" spans="1:7" ht="12.75" customHeight="1">
      <c r="A61" s="10" t="s">
        <v>55</v>
      </c>
      <c r="B61" s="11">
        <v>24359.912000000004</v>
      </c>
      <c r="C61" s="12">
        <v>0</v>
      </c>
      <c r="D61" s="12">
        <v>0</v>
      </c>
      <c r="E61" s="11">
        <v>1290.5600000000013</v>
      </c>
      <c r="F61" s="13">
        <f t="shared" si="1"/>
        <v>25650.472000000005</v>
      </c>
      <c r="G61" s="14">
        <f t="shared" si="2"/>
        <v>0.0004184202980157224</v>
      </c>
    </row>
    <row r="62" spans="1:7" ht="12.75" customHeight="1">
      <c r="A62" s="10" t="s">
        <v>57</v>
      </c>
      <c r="B62" s="11">
        <v>23108.179000000015</v>
      </c>
      <c r="C62" s="12">
        <v>0</v>
      </c>
      <c r="D62" s="12">
        <v>0</v>
      </c>
      <c r="E62" s="11">
        <v>406.49799999999993</v>
      </c>
      <c r="F62" s="13">
        <f t="shared" si="1"/>
        <v>23514.677000000014</v>
      </c>
      <c r="G62" s="14">
        <f t="shared" si="2"/>
        <v>0.00038358039407943283</v>
      </c>
    </row>
    <row r="63" spans="1:7" ht="12.75" customHeight="1">
      <c r="A63" s="10" t="s">
        <v>75</v>
      </c>
      <c r="B63" s="12">
        <v>0</v>
      </c>
      <c r="C63" s="11">
        <v>21850.949999999997</v>
      </c>
      <c r="D63" s="12">
        <v>0</v>
      </c>
      <c r="E63" s="12">
        <v>0</v>
      </c>
      <c r="F63" s="13">
        <f t="shared" si="1"/>
        <v>21850.949999999997</v>
      </c>
      <c r="G63" s="14">
        <f t="shared" si="2"/>
        <v>0.00035644104369411396</v>
      </c>
    </row>
    <row r="64" spans="1:7" ht="12.75" customHeight="1">
      <c r="A64" s="10" t="s">
        <v>49</v>
      </c>
      <c r="B64" s="11">
        <v>16167.211999999976</v>
      </c>
      <c r="C64" s="12">
        <v>0</v>
      </c>
      <c r="D64" s="12">
        <v>0</v>
      </c>
      <c r="E64" s="11">
        <v>5289.284999999995</v>
      </c>
      <c r="F64" s="13">
        <f t="shared" si="1"/>
        <v>21456.49699999997</v>
      </c>
      <c r="G64" s="14">
        <f t="shared" si="2"/>
        <v>0.00035000657567289367</v>
      </c>
    </row>
    <row r="65" spans="1:7" ht="12.75" customHeight="1">
      <c r="A65" s="10" t="s">
        <v>54</v>
      </c>
      <c r="B65" s="11">
        <v>17481.189999999988</v>
      </c>
      <c r="C65" s="12">
        <v>0</v>
      </c>
      <c r="D65" s="12">
        <v>0</v>
      </c>
      <c r="E65" s="11">
        <v>3582.463</v>
      </c>
      <c r="F65" s="13">
        <f t="shared" si="1"/>
        <v>21063.652999999988</v>
      </c>
      <c r="G65" s="14">
        <f t="shared" si="2"/>
        <v>0.0003435983542743291</v>
      </c>
    </row>
    <row r="66" spans="1:7" ht="12.75" customHeight="1">
      <c r="A66" s="10" t="s">
        <v>67</v>
      </c>
      <c r="B66" s="11">
        <v>18461.711</v>
      </c>
      <c r="C66" s="12">
        <v>0</v>
      </c>
      <c r="D66" s="12">
        <v>0</v>
      </c>
      <c r="E66" s="12">
        <v>0</v>
      </c>
      <c r="F66" s="13">
        <f t="shared" si="1"/>
        <v>18461.711</v>
      </c>
      <c r="G66" s="14">
        <f t="shared" si="2"/>
        <v>0.00030115448240095304</v>
      </c>
    </row>
    <row r="67" spans="1:7" ht="12.75" customHeight="1">
      <c r="A67" s="10" t="s">
        <v>76</v>
      </c>
      <c r="B67" s="11">
        <v>333.7139999999999</v>
      </c>
      <c r="C67" s="12">
        <v>0</v>
      </c>
      <c r="D67" s="11">
        <v>17634.721999999998</v>
      </c>
      <c r="E67" s="12">
        <v>0</v>
      </c>
      <c r="F67" s="13">
        <f t="shared" si="1"/>
        <v>17968.435999999998</v>
      </c>
      <c r="G67" s="14">
        <f t="shared" si="2"/>
        <v>0.0002931079921646835</v>
      </c>
    </row>
    <row r="68" spans="1:7" ht="12.75" customHeight="1">
      <c r="A68" s="10" t="s">
        <v>77</v>
      </c>
      <c r="B68" s="11">
        <v>14258.124000000009</v>
      </c>
      <c r="C68" s="12">
        <v>0</v>
      </c>
      <c r="D68" s="12">
        <v>0</v>
      </c>
      <c r="E68" s="11">
        <v>2854.396999999999</v>
      </c>
      <c r="F68" s="13">
        <f t="shared" si="1"/>
        <v>17112.521000000008</v>
      </c>
      <c r="G68" s="14">
        <f t="shared" si="2"/>
        <v>0.00027914597971609684</v>
      </c>
    </row>
    <row r="69" spans="1:7" ht="12.75" customHeight="1">
      <c r="A69" s="10" t="s">
        <v>53</v>
      </c>
      <c r="B69" s="11">
        <v>7777.435000000036</v>
      </c>
      <c r="C69" s="12">
        <v>0</v>
      </c>
      <c r="D69" s="12">
        <v>0</v>
      </c>
      <c r="E69" s="11">
        <v>9266.277000000002</v>
      </c>
      <c r="F69" s="13">
        <f t="shared" si="1"/>
        <v>17043.712000000036</v>
      </c>
      <c r="G69" s="14">
        <f t="shared" si="2"/>
        <v>0.00027802354102233123</v>
      </c>
    </row>
    <row r="70" spans="1:7" s="16" customFormat="1" ht="12.75" customHeight="1">
      <c r="A70" s="15" t="s">
        <v>78</v>
      </c>
      <c r="B70" s="11">
        <v>585.5610000000003</v>
      </c>
      <c r="C70" s="12">
        <v>0</v>
      </c>
      <c r="D70" s="11">
        <v>275003.6720000001</v>
      </c>
      <c r="E70" s="11">
        <v>0.192</v>
      </c>
      <c r="F70" s="13">
        <f t="shared" si="1"/>
        <v>275589.42500000005</v>
      </c>
      <c r="G70" s="14">
        <f>F70/$F$73</f>
        <v>0.0044955199786764774</v>
      </c>
    </row>
    <row r="71" spans="1:7" ht="12.75" customHeight="1">
      <c r="A71" s="17" t="s">
        <v>58</v>
      </c>
      <c r="B71" s="11">
        <v>7922.305000000019</v>
      </c>
      <c r="C71" s="11">
        <v>20.955</v>
      </c>
      <c r="D71" s="11">
        <v>116.661</v>
      </c>
      <c r="E71" s="11">
        <v>66.36200000000001</v>
      </c>
      <c r="F71" s="13">
        <f>SUM(B71:E71)</f>
        <v>8126.2830000000195</v>
      </c>
      <c r="G71" s="14">
        <f>F71/$F$73</f>
        <v>0.0001325590326220939</v>
      </c>
    </row>
    <row r="72" spans="1:7" ht="12.75" customHeight="1">
      <c r="A72" s="17" t="s">
        <v>59</v>
      </c>
      <c r="B72" s="18">
        <v>146124.63900000002</v>
      </c>
      <c r="C72" s="18">
        <v>16110</v>
      </c>
      <c r="D72" s="18">
        <v>0</v>
      </c>
      <c r="E72" s="18">
        <v>56017.259</v>
      </c>
      <c r="F72" s="13">
        <f>SUM(B72:E72)</f>
        <v>218251.89800000002</v>
      </c>
      <c r="G72" s="14">
        <f>F72/$F$73</f>
        <v>0.003560208334710451</v>
      </c>
    </row>
    <row r="73" spans="1:7" ht="12.75" customHeight="1">
      <c r="A73" s="19" t="s">
        <v>4</v>
      </c>
      <c r="B73" s="20">
        <f>SUM(B6:B72)</f>
        <v>15839134.990999931</v>
      </c>
      <c r="C73" s="20">
        <f>SUM(C6:C72)</f>
        <v>40340166.73599997</v>
      </c>
      <c r="D73" s="20">
        <f>SUM(D6:D72)</f>
        <v>1156901.2210000001</v>
      </c>
      <c r="E73" s="20">
        <f>SUM(E6:E72)</f>
        <v>3966922.4540000064</v>
      </c>
      <c r="F73" s="13">
        <f>SUM(B73:E73)</f>
        <v>61303125.401999906</v>
      </c>
      <c r="G73" s="14">
        <f>F73/$F$73</f>
        <v>1</v>
      </c>
    </row>
    <row r="75" ht="12.75" customHeight="1">
      <c r="A75" s="7" t="s">
        <v>60</v>
      </c>
    </row>
    <row r="76" ht="12.75" customHeight="1">
      <c r="A76" s="7" t="s">
        <v>61</v>
      </c>
    </row>
  </sheetData>
  <sheetProtection/>
  <printOptions horizontalCentered="1"/>
  <pageMargins left="0.7480314960629921" right="0.7480314960629921" top="0.3937007874015748" bottom="0.3937007874015748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Directemar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</dc:creator>
  <cp:keywords/>
  <dc:description/>
  <cp:lastModifiedBy>Marco Varas Muñoz</cp:lastModifiedBy>
  <cp:lastPrinted>2014-03-05T12:45:49Z</cp:lastPrinted>
  <dcterms:created xsi:type="dcterms:W3CDTF">2004-03-02T21:37:16Z</dcterms:created>
  <dcterms:modified xsi:type="dcterms:W3CDTF">2018-04-06T18:06:05Z</dcterms:modified>
  <cp:category/>
  <cp:version/>
  <cp:contentType/>
  <cp:contentStatus/>
</cp:coreProperties>
</file>