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'Hoja1'!$A$1:$H$76</definedName>
  </definedNames>
  <calcPr fullCalcOnLoad="1"/>
</workbook>
</file>

<file path=xl/sharedStrings.xml><?xml version="1.0" encoding="utf-8"?>
<sst xmlns="http://schemas.openxmlformats.org/spreadsheetml/2006/main" count="80" uniqueCount="79">
  <si>
    <t>GENERAL</t>
  </si>
  <si>
    <t>GRANEL</t>
  </si>
  <si>
    <t>%</t>
  </si>
  <si>
    <t>TOTAL</t>
  </si>
  <si>
    <t>FRIGORIZADO</t>
  </si>
  <si>
    <t>2.2.6.- Valor flete del tonelaje importado por país de origen según tipo de carga (a)</t>
  </si>
  <si>
    <t xml:space="preserve">                                  ( Cantidad en miles de dólares )</t>
  </si>
  <si>
    <t>Otros Paises</t>
  </si>
  <si>
    <t>(a) Valores indicados no consideran marcancías movilizadas por zona franca.</t>
  </si>
  <si>
    <t>Fuente: Servicio Nacional de Aduanas</t>
  </si>
  <si>
    <t>PAÍSES</t>
  </si>
  <si>
    <t>LÍQUIDO</t>
  </si>
  <si>
    <t>Año 2017</t>
  </si>
  <si>
    <t>Estados Unidos</t>
  </si>
  <si>
    <t>China</t>
  </si>
  <si>
    <t>Brasil</t>
  </si>
  <si>
    <t>Colombia</t>
  </si>
  <si>
    <t>Trinidad y Tobago</t>
  </si>
  <si>
    <t>Core del Sur</t>
  </si>
  <si>
    <t>Japón</t>
  </si>
  <si>
    <t>Argentina</t>
  </si>
  <si>
    <t>Thailandia</t>
  </si>
  <si>
    <t>Ecuador</t>
  </si>
  <si>
    <t>México</t>
  </si>
  <si>
    <t>Alemania</t>
  </si>
  <si>
    <t>España</t>
  </si>
  <si>
    <t>Canadá</t>
  </si>
  <si>
    <t>Perú</t>
  </si>
  <si>
    <t>India</t>
  </si>
  <si>
    <t>Italia</t>
  </si>
  <si>
    <t>Francia</t>
  </si>
  <si>
    <t>Australia</t>
  </si>
  <si>
    <t>Turquía</t>
  </si>
  <si>
    <t>Holanda</t>
  </si>
  <si>
    <t>Vietnam</t>
  </si>
  <si>
    <t>Reino Unido</t>
  </si>
  <si>
    <t>Bélgica</t>
  </si>
  <si>
    <t>Malasia</t>
  </si>
  <si>
    <t>Paraguay</t>
  </si>
  <si>
    <t>Finlandia</t>
  </si>
  <si>
    <t>Rusia</t>
  </si>
  <si>
    <t>Suecia</t>
  </si>
  <si>
    <t>Venezuela</t>
  </si>
  <si>
    <t>Indonesia</t>
  </si>
  <si>
    <t>Austria</t>
  </si>
  <si>
    <t>Taiwan</t>
  </si>
  <si>
    <t>Portugal</t>
  </si>
  <si>
    <t>Polonia</t>
  </si>
  <si>
    <t>Nuava Zelandia</t>
  </si>
  <si>
    <t>Guatemala</t>
  </si>
  <si>
    <t>Dinamarca</t>
  </si>
  <si>
    <t>Sur África del Sur</t>
  </si>
  <si>
    <t>Katar</t>
  </si>
  <si>
    <t>Guinea Ecuatorial</t>
  </si>
  <si>
    <t>Grecia</t>
  </si>
  <si>
    <t>Republica Checa</t>
  </si>
  <si>
    <t>Rumania</t>
  </si>
  <si>
    <t>Hungría</t>
  </si>
  <si>
    <t>Bangladesh</t>
  </si>
  <si>
    <t>Israel</t>
  </si>
  <si>
    <t>Pakistán</t>
  </si>
  <si>
    <t>Costa Rica</t>
  </si>
  <si>
    <t>Noruega</t>
  </si>
  <si>
    <t>Suiza</t>
  </si>
  <si>
    <t>Bolivia</t>
  </si>
  <si>
    <t>Sri Lanka</t>
  </si>
  <si>
    <t>Filipinas</t>
  </si>
  <si>
    <t>Arabia Saudita</t>
  </si>
  <si>
    <t>Angola</t>
  </si>
  <si>
    <t>Emiratos Arabes</t>
  </si>
  <si>
    <t>Singapur</t>
  </si>
  <si>
    <t>Cambodia</t>
  </si>
  <si>
    <t>Marruecos</t>
  </si>
  <si>
    <t>Irlanda</t>
  </si>
  <si>
    <t>Letonia</t>
  </si>
  <si>
    <t>República Eslovaca</t>
  </si>
  <si>
    <t>Panamá</t>
  </si>
  <si>
    <t>Estonia</t>
  </si>
  <si>
    <t>Bukgaria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</si>
</sst>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1">
    <font>
      <sz val="10"/>
      <name val="Arial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10" xfId="52" applyFont="1" applyFill="1" applyBorder="1" applyAlignment="1">
      <alignment horizontal="center"/>
      <protection/>
    </xf>
    <xf numFmtId="3" fontId="5" fillId="33" borderId="10" xfId="52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10" xfId="53" applyFont="1" applyFill="1" applyBorder="1" applyAlignment="1">
      <alignment wrapText="1"/>
      <protection/>
    </xf>
    <xf numFmtId="41" fontId="6" fillId="33" borderId="10" xfId="53" applyNumberFormat="1" applyFont="1" applyFill="1" applyBorder="1" applyAlignment="1">
      <alignment horizontal="right" wrapText="1"/>
      <protection/>
    </xf>
    <xf numFmtId="41" fontId="5" fillId="33" borderId="10" xfId="52" applyNumberFormat="1" applyFont="1" applyFill="1" applyBorder="1" applyAlignment="1">
      <alignment horizontal="right" wrapText="1"/>
      <protection/>
    </xf>
    <xf numFmtId="10" fontId="4" fillId="33" borderId="10" xfId="0" applyNumberFormat="1" applyFont="1" applyFill="1" applyBorder="1" applyAlignment="1">
      <alignment/>
    </xf>
    <xf numFmtId="41" fontId="6" fillId="33" borderId="10" xfId="53" applyNumberFormat="1" applyFill="1" applyBorder="1">
      <alignment/>
      <protection/>
    </xf>
    <xf numFmtId="0" fontId="0" fillId="33" borderId="10" xfId="0" applyFont="1" applyFill="1" applyBorder="1" applyAlignment="1">
      <alignment/>
    </xf>
    <xf numFmtId="41" fontId="0" fillId="33" borderId="10" xfId="0" applyNumberFormat="1" applyFont="1" applyFill="1" applyBorder="1" applyAlignment="1">
      <alignment/>
    </xf>
    <xf numFmtId="41" fontId="4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1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28">
      <selection activeCell="N26" sqref="N26"/>
    </sheetView>
  </sheetViews>
  <sheetFormatPr defaultColWidth="11.421875" defaultRowHeight="12" customHeight="1"/>
  <cols>
    <col min="1" max="1" width="20.140625" style="8" customWidth="1"/>
    <col min="2" max="2" width="10.28125" style="19" bestFit="1" customWidth="1"/>
    <col min="3" max="3" width="9.7109375" style="19" bestFit="1" customWidth="1"/>
    <col min="4" max="4" width="8.8515625" style="19" bestFit="1" customWidth="1"/>
    <col min="5" max="5" width="13.8515625" style="19" bestFit="1" customWidth="1"/>
    <col min="6" max="6" width="10.28125" style="20" bestFit="1" customWidth="1"/>
    <col min="7" max="7" width="8.00390625" style="3" bestFit="1" customWidth="1"/>
    <col min="8" max="8" width="3.57421875" style="8" customWidth="1"/>
    <col min="9" max="16384" width="11.421875" style="8" customWidth="1"/>
  </cols>
  <sheetData>
    <row r="1" spans="1:7" s="3" customFormat="1" ht="12.75" customHeight="1">
      <c r="A1" s="1" t="s">
        <v>5</v>
      </c>
      <c r="B1" s="2"/>
      <c r="C1" s="2"/>
      <c r="D1" s="2"/>
      <c r="E1" s="2"/>
      <c r="F1" s="2"/>
      <c r="G1" s="1"/>
    </row>
    <row r="2" spans="1:7" s="3" customFormat="1" ht="12.75" customHeight="1">
      <c r="A2" s="1"/>
      <c r="B2" s="1"/>
      <c r="C2" s="4" t="s">
        <v>12</v>
      </c>
      <c r="D2" s="2"/>
      <c r="E2" s="2"/>
      <c r="F2" s="2"/>
      <c r="G2" s="1"/>
    </row>
    <row r="3" spans="1:7" s="3" customFormat="1" ht="12.75" customHeight="1">
      <c r="A3" s="1" t="s">
        <v>6</v>
      </c>
      <c r="B3" s="1"/>
      <c r="C3" s="2"/>
      <c r="D3" s="2"/>
      <c r="E3" s="2"/>
      <c r="F3" s="2"/>
      <c r="G3" s="1"/>
    </row>
    <row r="4" spans="1:7" s="3" customFormat="1" ht="4.5" customHeight="1">
      <c r="A4" s="1"/>
      <c r="B4" s="1"/>
      <c r="C4" s="2"/>
      <c r="D4" s="2"/>
      <c r="E4" s="2"/>
      <c r="F4" s="2"/>
      <c r="G4" s="1"/>
    </row>
    <row r="5" spans="1:7" ht="15" customHeight="1">
      <c r="A5" s="5" t="s">
        <v>10</v>
      </c>
      <c r="B5" s="6" t="s">
        <v>0</v>
      </c>
      <c r="C5" s="6" t="s">
        <v>1</v>
      </c>
      <c r="D5" s="6" t="s">
        <v>11</v>
      </c>
      <c r="E5" s="6" t="s">
        <v>4</v>
      </c>
      <c r="F5" s="6" t="s">
        <v>3</v>
      </c>
      <c r="G5" s="7" t="s">
        <v>2</v>
      </c>
    </row>
    <row r="6" spans="1:7" ht="15" customHeight="1">
      <c r="A6" s="9" t="s">
        <v>13</v>
      </c>
      <c r="B6" s="10">
        <v>154359.87000000913</v>
      </c>
      <c r="C6" s="10">
        <v>64845.342</v>
      </c>
      <c r="D6" s="10">
        <v>254537.89199999993</v>
      </c>
      <c r="E6" s="10">
        <v>20273.443999999843</v>
      </c>
      <c r="F6" s="11">
        <f>SUM(B6:E6)</f>
        <v>494016.5480000089</v>
      </c>
      <c r="G6" s="12">
        <f aca="true" t="shared" si="0" ref="G6:G36">F6/$F$73</f>
        <v>0.215935370757197</v>
      </c>
    </row>
    <row r="7" spans="1:7" ht="12" customHeight="1">
      <c r="A7" s="9" t="s">
        <v>14</v>
      </c>
      <c r="B7" s="10">
        <v>463964.9690000075</v>
      </c>
      <c r="C7" s="10">
        <v>9121.227</v>
      </c>
      <c r="D7" s="10">
        <v>2790.043</v>
      </c>
      <c r="E7" s="10">
        <v>12600.76300000003</v>
      </c>
      <c r="F7" s="11">
        <f aca="true" t="shared" si="1" ref="F7:F70">SUM(B7:E7)</f>
        <v>488477.00200000755</v>
      </c>
      <c r="G7" s="12">
        <f t="shared" si="0"/>
        <v>0.21351402692938493</v>
      </c>
    </row>
    <row r="8" spans="1:7" ht="12" customHeight="1">
      <c r="A8" s="9" t="s">
        <v>15</v>
      </c>
      <c r="B8" s="10">
        <v>70860.21599999908</v>
      </c>
      <c r="C8" s="10">
        <v>6582.044</v>
      </c>
      <c r="D8" s="10">
        <v>59964.20999999999</v>
      </c>
      <c r="E8" s="10">
        <v>4489.524999999957</v>
      </c>
      <c r="F8" s="11">
        <f t="shared" si="1"/>
        <v>141895.99499999903</v>
      </c>
      <c r="G8" s="12">
        <f t="shared" si="0"/>
        <v>0.06202295128236394</v>
      </c>
    </row>
    <row r="9" spans="1:7" ht="12" customHeight="1">
      <c r="A9" s="9" t="s">
        <v>16</v>
      </c>
      <c r="B9" s="10">
        <v>9571.788000000044</v>
      </c>
      <c r="C9" s="10">
        <v>102342.32800000007</v>
      </c>
      <c r="D9" s="10">
        <v>71.049</v>
      </c>
      <c r="E9" s="10">
        <v>872.5069999999973</v>
      </c>
      <c r="F9" s="11">
        <f t="shared" si="1"/>
        <v>112857.67200000011</v>
      </c>
      <c r="G9" s="12">
        <f t="shared" si="0"/>
        <v>0.04933025694133977</v>
      </c>
    </row>
    <row r="10" spans="1:7" ht="12" customHeight="1">
      <c r="A10" s="9" t="s">
        <v>17</v>
      </c>
      <c r="B10" s="10">
        <v>10.863</v>
      </c>
      <c r="C10" s="13">
        <v>0</v>
      </c>
      <c r="D10" s="10">
        <v>107418.09199999993</v>
      </c>
      <c r="E10" s="10">
        <v>0.617</v>
      </c>
      <c r="F10" s="11">
        <f t="shared" si="1"/>
        <v>107429.57199999993</v>
      </c>
      <c r="G10" s="12">
        <f t="shared" si="0"/>
        <v>0.04695762632653057</v>
      </c>
    </row>
    <row r="11" spans="1:7" ht="12" customHeight="1">
      <c r="A11" s="9" t="s">
        <v>18</v>
      </c>
      <c r="B11" s="10">
        <v>74783.09299999678</v>
      </c>
      <c r="C11" s="10">
        <v>9929.099</v>
      </c>
      <c r="D11" s="10">
        <v>19411.789999999997</v>
      </c>
      <c r="E11" s="10">
        <v>342.97299999999944</v>
      </c>
      <c r="F11" s="11">
        <f t="shared" si="1"/>
        <v>104466.95499999677</v>
      </c>
      <c r="G11" s="12">
        <f t="shared" si="0"/>
        <v>0.04566266201228407</v>
      </c>
    </row>
    <row r="12" spans="1:7" ht="12" customHeight="1">
      <c r="A12" s="9" t="s">
        <v>19</v>
      </c>
      <c r="B12" s="10">
        <v>51643.13499999831</v>
      </c>
      <c r="C12" s="10">
        <v>1494.9029999999998</v>
      </c>
      <c r="D12" s="10">
        <v>23173.222000000012</v>
      </c>
      <c r="E12" s="10">
        <v>117.12500000000016</v>
      </c>
      <c r="F12" s="11">
        <f t="shared" si="1"/>
        <v>76428.38499999832</v>
      </c>
      <c r="G12" s="12">
        <f t="shared" si="0"/>
        <v>0.03340696120031212</v>
      </c>
    </row>
    <row r="13" spans="1:7" ht="12" customHeight="1">
      <c r="A13" s="9" t="s">
        <v>20</v>
      </c>
      <c r="B13" s="10">
        <v>3263.7210000000077</v>
      </c>
      <c r="C13" s="10">
        <v>60703.693000000036</v>
      </c>
      <c r="D13" s="10">
        <v>5263.639</v>
      </c>
      <c r="E13" s="10">
        <v>7.330999999999998</v>
      </c>
      <c r="F13" s="11">
        <f t="shared" si="1"/>
        <v>69238.38400000005</v>
      </c>
      <c r="G13" s="12">
        <f t="shared" si="0"/>
        <v>0.03026420102767269</v>
      </c>
    </row>
    <row r="14" spans="1:7" ht="12" customHeight="1">
      <c r="A14" s="9" t="s">
        <v>21</v>
      </c>
      <c r="B14" s="10">
        <v>62364.92699999831</v>
      </c>
      <c r="C14" s="10">
        <v>1478.911</v>
      </c>
      <c r="D14" s="13">
        <v>0</v>
      </c>
      <c r="E14" s="10">
        <v>61.02400000000003</v>
      </c>
      <c r="F14" s="11">
        <f t="shared" si="1"/>
        <v>63904.861999998306</v>
      </c>
      <c r="G14" s="12">
        <f t="shared" si="0"/>
        <v>0.02793291059787919</v>
      </c>
    </row>
    <row r="15" spans="1:7" ht="12" customHeight="1">
      <c r="A15" s="9" t="s">
        <v>22</v>
      </c>
      <c r="B15" s="10">
        <v>1843.781000000003</v>
      </c>
      <c r="C15" s="13">
        <v>0</v>
      </c>
      <c r="D15" s="10">
        <v>40029.82900000003</v>
      </c>
      <c r="E15" s="10">
        <v>16366.786000000197</v>
      </c>
      <c r="F15" s="11">
        <f t="shared" si="1"/>
        <v>58240.396000000226</v>
      </c>
      <c r="G15" s="12">
        <f t="shared" si="0"/>
        <v>0.025456964051547914</v>
      </c>
    </row>
    <row r="16" spans="1:7" ht="12" customHeight="1">
      <c r="A16" s="9" t="s">
        <v>23</v>
      </c>
      <c r="B16" s="10">
        <v>40302.72699999976</v>
      </c>
      <c r="C16" s="10">
        <v>5123.232999999999</v>
      </c>
      <c r="D16" s="10">
        <v>11431.313000000004</v>
      </c>
      <c r="E16" s="10">
        <v>1380.2849999999978</v>
      </c>
      <c r="F16" s="11">
        <f t="shared" si="1"/>
        <v>58237.55799999976</v>
      </c>
      <c r="G16" s="12">
        <f t="shared" si="0"/>
        <v>0.025455723557510232</v>
      </c>
    </row>
    <row r="17" spans="1:7" ht="12" customHeight="1">
      <c r="A17" s="9" t="s">
        <v>24</v>
      </c>
      <c r="B17" s="10">
        <v>51008.3480000049</v>
      </c>
      <c r="C17" s="13">
        <v>0</v>
      </c>
      <c r="D17" s="13">
        <v>0</v>
      </c>
      <c r="E17" s="10">
        <v>2322.3489999999824</v>
      </c>
      <c r="F17" s="11">
        <f t="shared" si="1"/>
        <v>53330.69700000488</v>
      </c>
      <c r="G17" s="12">
        <f t="shared" si="0"/>
        <v>0.023310927287876152</v>
      </c>
    </row>
    <row r="18" spans="1:7" ht="12" customHeight="1">
      <c r="A18" s="9" t="s">
        <v>25</v>
      </c>
      <c r="B18" s="10">
        <v>42912.85200000086</v>
      </c>
      <c r="C18" s="13">
        <v>0</v>
      </c>
      <c r="D18" s="10">
        <v>1999.0910000000001</v>
      </c>
      <c r="E18" s="10">
        <v>3063.3129999999787</v>
      </c>
      <c r="F18" s="11">
        <f t="shared" si="1"/>
        <v>47975.25600000084</v>
      </c>
      <c r="G18" s="12">
        <f t="shared" si="0"/>
        <v>0.02097005603045393</v>
      </c>
    </row>
    <row r="19" spans="1:7" ht="12" customHeight="1">
      <c r="A19" s="9" t="s">
        <v>26</v>
      </c>
      <c r="B19" s="10">
        <v>14481.195000000343</v>
      </c>
      <c r="C19" s="10">
        <v>11749.719999999994</v>
      </c>
      <c r="D19" s="10">
        <v>9233.304999999998</v>
      </c>
      <c r="E19" s="10">
        <v>2394.4530000000045</v>
      </c>
      <c r="F19" s="11">
        <f t="shared" si="1"/>
        <v>37858.67300000034</v>
      </c>
      <c r="G19" s="12">
        <f t="shared" si="0"/>
        <v>0.016548082495873008</v>
      </c>
    </row>
    <row r="20" spans="1:7" ht="12" customHeight="1">
      <c r="A20" s="9" t="s">
        <v>28</v>
      </c>
      <c r="B20" s="10">
        <v>35088.20499999983</v>
      </c>
      <c r="C20" s="13">
        <v>0</v>
      </c>
      <c r="D20" s="13">
        <v>0</v>
      </c>
      <c r="E20" s="10">
        <v>662.5920000000011</v>
      </c>
      <c r="F20" s="11">
        <f t="shared" si="1"/>
        <v>35750.79699999983</v>
      </c>
      <c r="G20" s="12">
        <f t="shared" si="0"/>
        <v>0.015626726748959246</v>
      </c>
    </row>
    <row r="21" spans="1:7" ht="12" customHeight="1">
      <c r="A21" s="9" t="s">
        <v>27</v>
      </c>
      <c r="B21" s="10">
        <v>9380.242999999893</v>
      </c>
      <c r="C21" s="10">
        <v>6173.707000000001</v>
      </c>
      <c r="D21" s="10">
        <v>17971.303999999996</v>
      </c>
      <c r="E21" s="10">
        <v>1147.1260000000025</v>
      </c>
      <c r="F21" s="11">
        <f t="shared" si="1"/>
        <v>34672.379999999896</v>
      </c>
      <c r="G21" s="12">
        <f t="shared" si="0"/>
        <v>0.015155349068052399</v>
      </c>
    </row>
    <row r="22" spans="1:7" ht="12" customHeight="1">
      <c r="A22" s="9" t="s">
        <v>29</v>
      </c>
      <c r="B22" s="10">
        <v>31494.461000000254</v>
      </c>
      <c r="C22" s="13">
        <v>0</v>
      </c>
      <c r="D22" s="10">
        <v>1512.578</v>
      </c>
      <c r="E22" s="10">
        <v>1366.61400000001</v>
      </c>
      <c r="F22" s="11">
        <f t="shared" si="1"/>
        <v>34373.65300000026</v>
      </c>
      <c r="G22" s="12">
        <f t="shared" si="0"/>
        <v>0.015024775050317057</v>
      </c>
    </row>
    <row r="23" spans="1:7" ht="12" customHeight="1">
      <c r="A23" s="9" t="s">
        <v>30</v>
      </c>
      <c r="B23" s="10">
        <v>29025.268000002074</v>
      </c>
      <c r="C23" s="13">
        <v>0</v>
      </c>
      <c r="D23" s="13">
        <v>0</v>
      </c>
      <c r="E23" s="10">
        <v>920.9850000000014</v>
      </c>
      <c r="F23" s="11">
        <f t="shared" si="1"/>
        <v>29946.253000002074</v>
      </c>
      <c r="G23" s="12">
        <f t="shared" si="0"/>
        <v>0.013089551899674732</v>
      </c>
    </row>
    <row r="24" spans="1:7" ht="12" customHeight="1">
      <c r="A24" s="9" t="s">
        <v>31</v>
      </c>
      <c r="B24" s="10">
        <v>2171.6500000000106</v>
      </c>
      <c r="C24" s="10">
        <v>23623.773999999998</v>
      </c>
      <c r="D24" s="13">
        <v>0</v>
      </c>
      <c r="E24" s="10">
        <v>38.077</v>
      </c>
      <c r="F24" s="11">
        <f t="shared" si="1"/>
        <v>25833.501000000007</v>
      </c>
      <c r="G24" s="12">
        <f t="shared" si="0"/>
        <v>0.01129186185963819</v>
      </c>
    </row>
    <row r="25" spans="1:7" ht="12" customHeight="1">
      <c r="A25" s="9" t="s">
        <v>32</v>
      </c>
      <c r="B25" s="10">
        <v>18776.745000000064</v>
      </c>
      <c r="C25" s="10">
        <v>665.202</v>
      </c>
      <c r="D25" s="13">
        <v>0</v>
      </c>
      <c r="E25" s="10">
        <v>174.85199999999998</v>
      </c>
      <c r="F25" s="11">
        <f t="shared" si="1"/>
        <v>19616.799000000065</v>
      </c>
      <c r="G25" s="12">
        <f t="shared" si="0"/>
        <v>0.008574532133151031</v>
      </c>
    </row>
    <row r="26" spans="1:7" ht="12" customHeight="1">
      <c r="A26" s="9" t="s">
        <v>33</v>
      </c>
      <c r="B26" s="10">
        <v>8815.186000000036</v>
      </c>
      <c r="C26" s="10">
        <v>1266.976</v>
      </c>
      <c r="D26" s="10">
        <v>1089.792</v>
      </c>
      <c r="E26" s="10">
        <v>3068.1379999999917</v>
      </c>
      <c r="F26" s="11">
        <f t="shared" si="1"/>
        <v>14240.092000000028</v>
      </c>
      <c r="G26" s="12">
        <f t="shared" si="0"/>
        <v>0.006224365475377852</v>
      </c>
    </row>
    <row r="27" spans="1:7" ht="12" customHeight="1">
      <c r="A27" s="9" t="s">
        <v>34</v>
      </c>
      <c r="B27" s="10">
        <v>11424.669000001093</v>
      </c>
      <c r="C27" s="10">
        <v>1984.686</v>
      </c>
      <c r="D27" s="13">
        <v>0</v>
      </c>
      <c r="E27" s="10">
        <v>401.03300000000024</v>
      </c>
      <c r="F27" s="11">
        <f t="shared" si="1"/>
        <v>13810.388000001092</v>
      </c>
      <c r="G27" s="12">
        <f t="shared" si="0"/>
        <v>0.006036541215378328</v>
      </c>
    </row>
    <row r="28" spans="1:7" ht="12" customHeight="1">
      <c r="A28" s="9" t="s">
        <v>35</v>
      </c>
      <c r="B28" s="10">
        <v>11216.521999999888</v>
      </c>
      <c r="C28" s="10">
        <v>443.40999999999997</v>
      </c>
      <c r="D28" s="10">
        <v>1686.8999999999999</v>
      </c>
      <c r="E28" s="10">
        <v>141.52100000000004</v>
      </c>
      <c r="F28" s="11">
        <f t="shared" si="1"/>
        <v>13488.352999999888</v>
      </c>
      <c r="G28" s="12">
        <f t="shared" si="0"/>
        <v>0.005895779236040639</v>
      </c>
    </row>
    <row r="29" spans="1:7" ht="12" customHeight="1">
      <c r="A29" s="9" t="s">
        <v>36</v>
      </c>
      <c r="B29" s="10">
        <v>8164.14499999977</v>
      </c>
      <c r="C29" s="13">
        <v>0</v>
      </c>
      <c r="D29" s="13">
        <v>0</v>
      </c>
      <c r="E29" s="10">
        <v>3713.374999999988</v>
      </c>
      <c r="F29" s="11">
        <f t="shared" si="1"/>
        <v>11877.519999999759</v>
      </c>
      <c r="G29" s="12">
        <f t="shared" si="0"/>
        <v>0.005191681726572293</v>
      </c>
    </row>
    <row r="30" spans="1:7" ht="12" customHeight="1">
      <c r="A30" s="9" t="s">
        <v>38</v>
      </c>
      <c r="B30" s="10">
        <v>1.9879999999999995</v>
      </c>
      <c r="C30" s="10">
        <v>11082.031</v>
      </c>
      <c r="D30" s="13">
        <v>0</v>
      </c>
      <c r="E30" s="13">
        <v>0</v>
      </c>
      <c r="F30" s="11">
        <f t="shared" si="1"/>
        <v>11084.019</v>
      </c>
      <c r="G30" s="12">
        <f t="shared" si="0"/>
        <v>0.004844841254679534</v>
      </c>
    </row>
    <row r="31" spans="1:7" ht="12" customHeight="1">
      <c r="A31" s="9" t="s">
        <v>37</v>
      </c>
      <c r="B31" s="10">
        <v>7581.998999999915</v>
      </c>
      <c r="C31" s="10">
        <v>1044.933</v>
      </c>
      <c r="D31" s="13">
        <v>0</v>
      </c>
      <c r="E31" s="10">
        <v>366.7730000000002</v>
      </c>
      <c r="F31" s="11">
        <f t="shared" si="1"/>
        <v>8993.704999999916</v>
      </c>
      <c r="G31" s="12">
        <f t="shared" si="0"/>
        <v>0.003931161884188144</v>
      </c>
    </row>
    <row r="32" spans="1:7" ht="12" customHeight="1">
      <c r="A32" s="9" t="s">
        <v>39</v>
      </c>
      <c r="B32" s="10">
        <v>7429.464000000003</v>
      </c>
      <c r="C32" s="13">
        <v>0</v>
      </c>
      <c r="D32" s="10">
        <v>1077.506</v>
      </c>
      <c r="E32" s="10">
        <v>101.92699999999999</v>
      </c>
      <c r="F32" s="11">
        <f t="shared" si="1"/>
        <v>8608.897000000003</v>
      </c>
      <c r="G32" s="12">
        <f t="shared" si="0"/>
        <v>0.0037629617328233463</v>
      </c>
    </row>
    <row r="33" spans="1:7" ht="12" customHeight="1">
      <c r="A33" s="9" t="s">
        <v>40</v>
      </c>
      <c r="B33" s="10">
        <v>6041.534000000016</v>
      </c>
      <c r="C33" s="10">
        <v>1289.874</v>
      </c>
      <c r="D33" s="13">
        <v>0</v>
      </c>
      <c r="E33" s="10">
        <v>811.8980000000001</v>
      </c>
      <c r="F33" s="11">
        <f t="shared" si="1"/>
        <v>8143.306000000016</v>
      </c>
      <c r="G33" s="12">
        <f t="shared" si="0"/>
        <v>0.0035594512115397366</v>
      </c>
    </row>
    <row r="34" spans="1:7" ht="12" customHeight="1">
      <c r="A34" s="9" t="s">
        <v>41</v>
      </c>
      <c r="B34" s="10">
        <v>7519.445000000047</v>
      </c>
      <c r="C34" s="13">
        <v>0</v>
      </c>
      <c r="D34" s="13">
        <v>0</v>
      </c>
      <c r="E34" s="10">
        <v>150.77100000000004</v>
      </c>
      <c r="F34" s="11">
        <f t="shared" si="1"/>
        <v>7670.216000000047</v>
      </c>
      <c r="G34" s="12">
        <f t="shared" si="0"/>
        <v>0.0033526628661592213</v>
      </c>
    </row>
    <row r="35" spans="1:7" ht="12" customHeight="1">
      <c r="A35" s="9" t="s">
        <v>42</v>
      </c>
      <c r="B35" s="10">
        <v>621.9969999999992</v>
      </c>
      <c r="C35" s="10">
        <v>5676.742</v>
      </c>
      <c r="D35" s="10">
        <v>1169.274</v>
      </c>
      <c r="E35" s="13">
        <v>0</v>
      </c>
      <c r="F35" s="11">
        <f t="shared" si="1"/>
        <v>7468.012999999999</v>
      </c>
      <c r="G35" s="12">
        <f t="shared" si="0"/>
        <v>0.0032642796329456912</v>
      </c>
    </row>
    <row r="36" spans="1:7" ht="12" customHeight="1">
      <c r="A36" s="9" t="s">
        <v>43</v>
      </c>
      <c r="B36" s="10">
        <v>5989.792000000033</v>
      </c>
      <c r="C36" s="10">
        <v>843.15</v>
      </c>
      <c r="D36" s="13">
        <v>0</v>
      </c>
      <c r="E36" s="10">
        <v>75.20100000000004</v>
      </c>
      <c r="F36" s="11">
        <f t="shared" si="1"/>
        <v>6908.143000000033</v>
      </c>
      <c r="G36" s="12">
        <f t="shared" si="0"/>
        <v>0.003019559619992153</v>
      </c>
    </row>
    <row r="37" spans="1:7" ht="12" customHeight="1">
      <c r="A37" s="9" t="s">
        <v>44</v>
      </c>
      <c r="B37" s="10">
        <v>6038.430000000037</v>
      </c>
      <c r="C37" s="13">
        <v>0</v>
      </c>
      <c r="D37" s="13">
        <v>0</v>
      </c>
      <c r="E37" s="10">
        <v>135.9580000000001</v>
      </c>
      <c r="F37" s="11">
        <f t="shared" si="1"/>
        <v>6174.388000000037</v>
      </c>
      <c r="G37" s="12">
        <f aca="true" t="shared" si="2" ref="G37:G73">F37/$F$73</f>
        <v>0.002698834213907288</v>
      </c>
    </row>
    <row r="38" spans="1:7" ht="12" customHeight="1">
      <c r="A38" s="9" t="s">
        <v>45</v>
      </c>
      <c r="B38" s="10">
        <v>5951.832999999979</v>
      </c>
      <c r="C38" s="13">
        <v>0</v>
      </c>
      <c r="D38" s="13">
        <v>0</v>
      </c>
      <c r="E38" s="10">
        <v>113.20500000000006</v>
      </c>
      <c r="F38" s="11">
        <f t="shared" si="1"/>
        <v>6065.037999999979</v>
      </c>
      <c r="G38" s="12">
        <f t="shared" si="2"/>
        <v>0.0026510371656345007</v>
      </c>
    </row>
    <row r="39" spans="1:7" ht="12" customHeight="1">
      <c r="A39" s="9" t="s">
        <v>46</v>
      </c>
      <c r="B39" s="10">
        <v>4500.739000000003</v>
      </c>
      <c r="C39" s="13">
        <v>0</v>
      </c>
      <c r="D39" s="13">
        <v>0</v>
      </c>
      <c r="E39" s="10">
        <v>192.8630000000002</v>
      </c>
      <c r="F39" s="11">
        <f t="shared" si="1"/>
        <v>4693.6020000000035</v>
      </c>
      <c r="G39" s="12">
        <f t="shared" si="2"/>
        <v>0.002051580442314867</v>
      </c>
    </row>
    <row r="40" spans="1:7" ht="12" customHeight="1">
      <c r="A40" s="9" t="s">
        <v>47</v>
      </c>
      <c r="B40" s="10">
        <v>3611.8030000000063</v>
      </c>
      <c r="C40" s="13">
        <v>0</v>
      </c>
      <c r="D40" s="13">
        <v>0</v>
      </c>
      <c r="E40" s="10">
        <v>720.348999999999</v>
      </c>
      <c r="F40" s="11">
        <f t="shared" si="1"/>
        <v>4332.1520000000055</v>
      </c>
      <c r="G40" s="12">
        <f t="shared" si="2"/>
        <v>0.0018935901076263476</v>
      </c>
    </row>
    <row r="41" spans="1:7" ht="12" customHeight="1">
      <c r="A41" s="9" t="s">
        <v>48</v>
      </c>
      <c r="B41" s="10">
        <v>2172.3770000000045</v>
      </c>
      <c r="C41" s="13">
        <v>0</v>
      </c>
      <c r="D41" s="13">
        <v>0</v>
      </c>
      <c r="E41" s="10">
        <v>1842.5570000000007</v>
      </c>
      <c r="F41" s="11">
        <f t="shared" si="1"/>
        <v>4014.934000000005</v>
      </c>
      <c r="G41" s="12">
        <f t="shared" si="2"/>
        <v>0.0017549336461815473</v>
      </c>
    </row>
    <row r="42" spans="1:7" ht="12" customHeight="1">
      <c r="A42" s="9" t="s">
        <v>49</v>
      </c>
      <c r="B42" s="10">
        <v>2944.5639999999985</v>
      </c>
      <c r="C42" s="13">
        <v>0</v>
      </c>
      <c r="D42" s="13">
        <v>0</v>
      </c>
      <c r="E42" s="10">
        <v>48.29500000000001</v>
      </c>
      <c r="F42" s="11">
        <f t="shared" si="1"/>
        <v>2992.8589999999986</v>
      </c>
      <c r="G42" s="12">
        <f t="shared" si="2"/>
        <v>0.0013081831376000827</v>
      </c>
    </row>
    <row r="43" spans="1:7" ht="12" customHeight="1">
      <c r="A43" s="9" t="s">
        <v>50</v>
      </c>
      <c r="B43" s="10">
        <v>2739.9409999999757</v>
      </c>
      <c r="C43" s="13">
        <v>0</v>
      </c>
      <c r="D43" s="13">
        <v>0</v>
      </c>
      <c r="E43" s="10">
        <v>230.02400000000034</v>
      </c>
      <c r="F43" s="11">
        <f t="shared" si="1"/>
        <v>2969.964999999976</v>
      </c>
      <c r="G43" s="12">
        <f t="shared" si="2"/>
        <v>0.0012981761360165646</v>
      </c>
    </row>
    <row r="44" spans="1:7" ht="12" customHeight="1">
      <c r="A44" s="9" t="s">
        <v>51</v>
      </c>
      <c r="B44" s="10">
        <v>2887.733000000005</v>
      </c>
      <c r="C44" s="13">
        <v>0</v>
      </c>
      <c r="D44" s="13">
        <v>0</v>
      </c>
      <c r="E44" s="10">
        <v>6.48</v>
      </c>
      <c r="F44" s="11">
        <f t="shared" si="1"/>
        <v>2894.213000000005</v>
      </c>
      <c r="G44" s="12">
        <f t="shared" si="2"/>
        <v>0.0012650648237096892</v>
      </c>
    </row>
    <row r="45" spans="1:7" ht="12" customHeight="1">
      <c r="A45" s="9" t="s">
        <v>52</v>
      </c>
      <c r="B45" s="10">
        <v>27.325</v>
      </c>
      <c r="C45" s="13">
        <v>0</v>
      </c>
      <c r="D45" s="10">
        <v>2338.197</v>
      </c>
      <c r="E45" s="13">
        <v>0</v>
      </c>
      <c r="F45" s="11">
        <f t="shared" si="1"/>
        <v>2365.522</v>
      </c>
      <c r="G45" s="12">
        <f t="shared" si="2"/>
        <v>0.0010339731982101476</v>
      </c>
    </row>
    <row r="46" spans="1:7" ht="12" customHeight="1">
      <c r="A46" s="9" t="s">
        <v>53</v>
      </c>
      <c r="B46" s="13">
        <v>0</v>
      </c>
      <c r="C46" s="13">
        <v>0</v>
      </c>
      <c r="D46" s="10">
        <v>2238.012</v>
      </c>
      <c r="E46" s="13">
        <v>0</v>
      </c>
      <c r="F46" s="11">
        <f t="shared" si="1"/>
        <v>2238.012</v>
      </c>
      <c r="G46" s="12">
        <f t="shared" si="2"/>
        <v>0.000978238386822312</v>
      </c>
    </row>
    <row r="47" spans="1:7" ht="12" customHeight="1">
      <c r="A47" s="9" t="s">
        <v>54</v>
      </c>
      <c r="B47" s="10">
        <v>793.0300000000002</v>
      </c>
      <c r="C47" s="10">
        <v>1299.818</v>
      </c>
      <c r="D47" s="13">
        <v>0</v>
      </c>
      <c r="E47" s="10">
        <v>22.487000000000002</v>
      </c>
      <c r="F47" s="11">
        <f t="shared" si="1"/>
        <v>2115.335</v>
      </c>
      <c r="G47" s="12">
        <f t="shared" si="2"/>
        <v>0.0009246160869507291</v>
      </c>
    </row>
    <row r="48" spans="1:7" ht="12" customHeight="1">
      <c r="A48" s="9" t="s">
        <v>55</v>
      </c>
      <c r="B48" s="10">
        <v>2019.4280000000022</v>
      </c>
      <c r="C48" s="13">
        <v>0</v>
      </c>
      <c r="D48" s="13">
        <v>0</v>
      </c>
      <c r="E48" s="10">
        <v>26.431</v>
      </c>
      <c r="F48" s="11">
        <f t="shared" si="1"/>
        <v>2045.8590000000022</v>
      </c>
      <c r="G48" s="12">
        <f t="shared" si="2"/>
        <v>0.000894248023614668</v>
      </c>
    </row>
    <row r="49" spans="1:7" ht="12" customHeight="1">
      <c r="A49" s="9" t="s">
        <v>56</v>
      </c>
      <c r="B49" s="10">
        <v>1902.159999999995</v>
      </c>
      <c r="C49" s="13">
        <v>0</v>
      </c>
      <c r="D49" s="13">
        <v>0</v>
      </c>
      <c r="E49" s="10">
        <v>52.96000000000002</v>
      </c>
      <c r="F49" s="11">
        <f t="shared" si="1"/>
        <v>1955.1199999999951</v>
      </c>
      <c r="G49" s="12">
        <f t="shared" si="2"/>
        <v>0.0008545858712303748</v>
      </c>
    </row>
    <row r="50" spans="1:7" ht="12" customHeight="1">
      <c r="A50" s="9" t="s">
        <v>57</v>
      </c>
      <c r="B50" s="10">
        <v>1688.810999999981</v>
      </c>
      <c r="C50" s="13">
        <v>0</v>
      </c>
      <c r="D50" s="13">
        <v>0</v>
      </c>
      <c r="E50" s="10">
        <v>197.9879999999999</v>
      </c>
      <c r="F50" s="11">
        <f t="shared" si="1"/>
        <v>1886.7989999999809</v>
      </c>
      <c r="G50" s="12">
        <f t="shared" si="2"/>
        <v>0.0008247226601188611</v>
      </c>
    </row>
    <row r="51" spans="1:7" ht="12" customHeight="1">
      <c r="A51" s="9" t="s">
        <v>58</v>
      </c>
      <c r="B51" s="10">
        <v>1799.4079999999872</v>
      </c>
      <c r="C51" s="13">
        <v>0</v>
      </c>
      <c r="D51" s="13">
        <v>0</v>
      </c>
      <c r="E51" s="10">
        <v>10.466999999999993</v>
      </c>
      <c r="F51" s="11">
        <f t="shared" si="1"/>
        <v>1809.8749999999873</v>
      </c>
      <c r="G51" s="12">
        <f t="shared" si="2"/>
        <v>0.0007910990648620379</v>
      </c>
    </row>
    <row r="52" spans="1:7" ht="12" customHeight="1">
      <c r="A52" s="9" t="s">
        <v>59</v>
      </c>
      <c r="B52" s="10">
        <v>1739.6</v>
      </c>
      <c r="C52" s="13">
        <v>0</v>
      </c>
      <c r="D52" s="13">
        <v>0</v>
      </c>
      <c r="E52" s="10">
        <v>0.574</v>
      </c>
      <c r="F52" s="11">
        <f t="shared" si="1"/>
        <v>1740.174</v>
      </c>
      <c r="G52" s="12">
        <f t="shared" si="2"/>
        <v>0.0007606326536900292</v>
      </c>
    </row>
    <row r="53" spans="1:7" ht="12" customHeight="1">
      <c r="A53" s="9" t="s">
        <v>60</v>
      </c>
      <c r="B53" s="10">
        <v>1492.443000000009</v>
      </c>
      <c r="C53" s="13">
        <v>0</v>
      </c>
      <c r="D53" s="13">
        <v>0</v>
      </c>
      <c r="E53" s="10">
        <v>16.844</v>
      </c>
      <c r="F53" s="11">
        <f t="shared" si="1"/>
        <v>1509.2870000000091</v>
      </c>
      <c r="G53" s="12">
        <f t="shared" si="2"/>
        <v>0.0006597116012478465</v>
      </c>
    </row>
    <row r="54" spans="1:7" ht="12" customHeight="1">
      <c r="A54" s="9" t="s">
        <v>61</v>
      </c>
      <c r="B54" s="10">
        <v>641.1950000000024</v>
      </c>
      <c r="C54" s="13">
        <v>0</v>
      </c>
      <c r="D54" s="13">
        <v>0</v>
      </c>
      <c r="E54" s="10">
        <v>783.1489999999984</v>
      </c>
      <c r="F54" s="11">
        <f t="shared" si="1"/>
        <v>1424.344000000001</v>
      </c>
      <c r="G54" s="12">
        <f t="shared" si="2"/>
        <v>0.0006225828891176812</v>
      </c>
    </row>
    <row r="55" spans="1:7" ht="12" customHeight="1">
      <c r="A55" s="9" t="s">
        <v>62</v>
      </c>
      <c r="B55" s="10">
        <v>1110.9520000000045</v>
      </c>
      <c r="C55" s="13">
        <v>0</v>
      </c>
      <c r="D55" s="13">
        <v>0</v>
      </c>
      <c r="E55" s="10">
        <v>154.49199999999996</v>
      </c>
      <c r="F55" s="11">
        <f t="shared" si="1"/>
        <v>1265.4440000000045</v>
      </c>
      <c r="G55" s="12">
        <f t="shared" si="2"/>
        <v>0.0005531274618607845</v>
      </c>
    </row>
    <row r="56" spans="1:7" ht="12" customHeight="1">
      <c r="A56" s="9" t="s">
        <v>63</v>
      </c>
      <c r="B56" s="10">
        <v>1165.583000000002</v>
      </c>
      <c r="C56" s="13">
        <v>0</v>
      </c>
      <c r="D56" s="13">
        <v>0</v>
      </c>
      <c r="E56" s="10">
        <v>84.19200000000018</v>
      </c>
      <c r="F56" s="11">
        <f t="shared" si="1"/>
        <v>1249.7750000000021</v>
      </c>
      <c r="G56" s="12">
        <f t="shared" si="2"/>
        <v>0.0005462785185650733</v>
      </c>
    </row>
    <row r="57" spans="1:7" ht="12" customHeight="1">
      <c r="A57" s="9" t="s">
        <v>64</v>
      </c>
      <c r="B57" s="10">
        <v>31.513999999999996</v>
      </c>
      <c r="C57" s="10">
        <v>1193.1550000000002</v>
      </c>
      <c r="D57" s="13">
        <v>0</v>
      </c>
      <c r="E57" s="10">
        <v>1.999</v>
      </c>
      <c r="F57" s="11">
        <f t="shared" si="1"/>
        <v>1226.6680000000001</v>
      </c>
      <c r="G57" s="12">
        <f t="shared" si="2"/>
        <v>0.0005361784143635297</v>
      </c>
    </row>
    <row r="58" spans="1:7" ht="12" customHeight="1">
      <c r="A58" s="9" t="s">
        <v>65</v>
      </c>
      <c r="B58" s="10">
        <v>1215.114999999988</v>
      </c>
      <c r="C58" s="13">
        <v>0</v>
      </c>
      <c r="D58" s="13">
        <v>0</v>
      </c>
      <c r="E58" s="13">
        <v>0</v>
      </c>
      <c r="F58" s="11">
        <f t="shared" si="1"/>
        <v>1215.114999999988</v>
      </c>
      <c r="G58" s="12">
        <f t="shared" si="2"/>
        <v>0.0005311285808134996</v>
      </c>
    </row>
    <row r="59" spans="1:7" ht="12" customHeight="1">
      <c r="A59" s="9" t="s">
        <v>66</v>
      </c>
      <c r="B59" s="10">
        <v>1121.4680000000126</v>
      </c>
      <c r="C59" s="13">
        <v>0</v>
      </c>
      <c r="D59" s="13">
        <v>0</v>
      </c>
      <c r="E59" s="10">
        <v>69.05599999999995</v>
      </c>
      <c r="F59" s="11">
        <f t="shared" si="1"/>
        <v>1190.5240000000126</v>
      </c>
      <c r="G59" s="12">
        <f t="shared" si="2"/>
        <v>0.0005203798179961762</v>
      </c>
    </row>
    <row r="60" spans="1:7" ht="12" customHeight="1">
      <c r="A60" s="9" t="s">
        <v>67</v>
      </c>
      <c r="B60" s="10">
        <v>1108.6299999999983</v>
      </c>
      <c r="C60" s="13">
        <v>0</v>
      </c>
      <c r="D60" s="13">
        <v>0</v>
      </c>
      <c r="E60" s="10">
        <v>4.845</v>
      </c>
      <c r="F60" s="11">
        <f t="shared" si="1"/>
        <v>1113.4749999999983</v>
      </c>
      <c r="G60" s="12">
        <f t="shared" si="2"/>
        <v>0.00048670158505270396</v>
      </c>
    </row>
    <row r="61" spans="1:7" ht="12" customHeight="1">
      <c r="A61" s="9" t="s">
        <v>68</v>
      </c>
      <c r="B61" s="10">
        <v>883.6129999999998</v>
      </c>
      <c r="C61" s="13">
        <v>0</v>
      </c>
      <c r="D61" s="13">
        <v>0</v>
      </c>
      <c r="E61" s="13">
        <v>0</v>
      </c>
      <c r="F61" s="11">
        <f t="shared" si="1"/>
        <v>883.6129999999998</v>
      </c>
      <c r="G61" s="12">
        <f t="shared" si="2"/>
        <v>0.00038622856164096677</v>
      </c>
    </row>
    <row r="62" spans="1:7" ht="12" customHeight="1">
      <c r="A62" s="9" t="s">
        <v>69</v>
      </c>
      <c r="B62" s="10">
        <v>863.4090000000028</v>
      </c>
      <c r="C62" s="13">
        <v>0</v>
      </c>
      <c r="D62" s="13">
        <v>0</v>
      </c>
      <c r="E62" s="10">
        <v>1.276</v>
      </c>
      <c r="F62" s="11">
        <f t="shared" si="1"/>
        <v>864.6850000000028</v>
      </c>
      <c r="G62" s="12">
        <f t="shared" si="2"/>
        <v>0.00037795510457917716</v>
      </c>
    </row>
    <row r="63" spans="1:7" ht="12" customHeight="1">
      <c r="A63" s="9" t="s">
        <v>70</v>
      </c>
      <c r="B63" s="10">
        <v>801.6970000000049</v>
      </c>
      <c r="C63" s="13">
        <v>0</v>
      </c>
      <c r="D63" s="13">
        <v>0</v>
      </c>
      <c r="E63" s="10">
        <v>0.828</v>
      </c>
      <c r="F63" s="11">
        <f t="shared" si="1"/>
        <v>802.5250000000049</v>
      </c>
      <c r="G63" s="12">
        <f t="shared" si="2"/>
        <v>0.00035078487576678795</v>
      </c>
    </row>
    <row r="64" spans="1:7" ht="12" customHeight="1">
      <c r="A64" s="9" t="s">
        <v>71</v>
      </c>
      <c r="B64" s="10">
        <v>773.0169999999911</v>
      </c>
      <c r="C64" s="13">
        <v>0</v>
      </c>
      <c r="D64" s="13">
        <v>0</v>
      </c>
      <c r="E64" s="10">
        <v>4.345000000000001</v>
      </c>
      <c r="F64" s="11">
        <f t="shared" si="1"/>
        <v>777.3619999999911</v>
      </c>
      <c r="G64" s="12">
        <f t="shared" si="2"/>
        <v>0.0003397860908953827</v>
      </c>
    </row>
    <row r="65" spans="1:7" ht="12" customHeight="1">
      <c r="A65" s="9" t="s">
        <v>72</v>
      </c>
      <c r="B65" s="10">
        <v>770.1860000000015</v>
      </c>
      <c r="C65" s="13">
        <v>0</v>
      </c>
      <c r="D65" s="13">
        <v>0</v>
      </c>
      <c r="E65" s="13">
        <v>0</v>
      </c>
      <c r="F65" s="11">
        <f t="shared" si="1"/>
        <v>770.1860000000015</v>
      </c>
      <c r="G65" s="12">
        <f t="shared" si="2"/>
        <v>0.0003366494505807523</v>
      </c>
    </row>
    <row r="66" spans="1:7" ht="12" customHeight="1">
      <c r="A66" s="9" t="s">
        <v>73</v>
      </c>
      <c r="B66" s="10">
        <v>638.6439999999974</v>
      </c>
      <c r="C66" s="13">
        <v>0</v>
      </c>
      <c r="D66" s="13">
        <v>0</v>
      </c>
      <c r="E66" s="10">
        <v>39.91</v>
      </c>
      <c r="F66" s="11">
        <f t="shared" si="1"/>
        <v>678.5539999999974</v>
      </c>
      <c r="G66" s="12">
        <f t="shared" si="2"/>
        <v>0.0002965969665631035</v>
      </c>
    </row>
    <row r="67" spans="1:7" ht="12" customHeight="1">
      <c r="A67" s="9" t="s">
        <v>74</v>
      </c>
      <c r="B67" s="10">
        <v>435.16199999999975</v>
      </c>
      <c r="C67" s="13">
        <v>0</v>
      </c>
      <c r="D67" s="13">
        <v>0</v>
      </c>
      <c r="E67" s="10">
        <v>138.52300000000002</v>
      </c>
      <c r="F67" s="11">
        <f t="shared" si="1"/>
        <v>573.6849999999997</v>
      </c>
      <c r="G67" s="12">
        <f t="shared" si="2"/>
        <v>0.0002507585700810173</v>
      </c>
    </row>
    <row r="68" spans="1:7" ht="12" customHeight="1">
      <c r="A68" s="9" t="s">
        <v>75</v>
      </c>
      <c r="B68" s="10">
        <v>538.1479999999995</v>
      </c>
      <c r="C68" s="13">
        <v>0</v>
      </c>
      <c r="D68" s="13">
        <v>0</v>
      </c>
      <c r="E68" s="10">
        <v>1.635</v>
      </c>
      <c r="F68" s="11">
        <f t="shared" si="1"/>
        <v>539.7829999999994</v>
      </c>
      <c r="G68" s="12">
        <f t="shared" si="2"/>
        <v>0.00023593995526123516</v>
      </c>
    </row>
    <row r="69" spans="1:7" ht="12" customHeight="1">
      <c r="A69" s="9" t="s">
        <v>76</v>
      </c>
      <c r="B69" s="10">
        <v>360.6949999999982</v>
      </c>
      <c r="C69" s="13">
        <v>0</v>
      </c>
      <c r="D69" s="13">
        <v>0</v>
      </c>
      <c r="E69" s="10">
        <v>176.21399999999997</v>
      </c>
      <c r="F69" s="11">
        <f t="shared" si="1"/>
        <v>536.9089999999982</v>
      </c>
      <c r="G69" s="12">
        <f t="shared" si="2"/>
        <v>0.00023468372557000538</v>
      </c>
    </row>
    <row r="70" spans="1:7" ht="12" customHeight="1">
      <c r="A70" s="9" t="s">
        <v>77</v>
      </c>
      <c r="B70" s="10">
        <v>519.9189999999993</v>
      </c>
      <c r="C70" s="13">
        <v>0</v>
      </c>
      <c r="D70" s="13">
        <v>0</v>
      </c>
      <c r="E70" s="10">
        <v>0.8</v>
      </c>
      <c r="F70" s="11">
        <f t="shared" si="1"/>
        <v>520.7189999999993</v>
      </c>
      <c r="G70" s="12">
        <f t="shared" si="2"/>
        <v>0.00022760705239637977</v>
      </c>
    </row>
    <row r="71" spans="1:7" ht="13.5" customHeight="1">
      <c r="A71" s="9" t="s">
        <v>78</v>
      </c>
      <c r="B71" s="10">
        <v>470.1919999999993</v>
      </c>
      <c r="C71" s="13">
        <v>0</v>
      </c>
      <c r="D71" s="13">
        <v>0</v>
      </c>
      <c r="E71" s="10">
        <v>41.445</v>
      </c>
      <c r="F71" s="11">
        <f>SUM(B71:E71)</f>
        <v>511.6369999999993</v>
      </c>
      <c r="G71" s="12">
        <f t="shared" si="2"/>
        <v>0.0002236372966358565</v>
      </c>
    </row>
    <row r="72" spans="1:7" ht="13.5" customHeight="1">
      <c r="A72" s="14" t="s">
        <v>7</v>
      </c>
      <c r="B72" s="15">
        <v>12015.790000000305</v>
      </c>
      <c r="C72" s="15">
        <v>427.051</v>
      </c>
      <c r="D72" s="15">
        <v>0</v>
      </c>
      <c r="E72" s="15">
        <v>563.2110000000002</v>
      </c>
      <c r="F72" s="11">
        <f>SUM(B72:E72)</f>
        <v>13006.052000000305</v>
      </c>
      <c r="G72" s="12">
        <f t="shared" si="2"/>
        <v>0.005684964748807157</v>
      </c>
    </row>
    <row r="73" spans="1:7" ht="14.25" customHeight="1">
      <c r="A73" s="7" t="s">
        <v>3</v>
      </c>
      <c r="B73" s="16">
        <f>SUM(B6:B72)</f>
        <v>1309889.3520000179</v>
      </c>
      <c r="C73" s="16">
        <f>SUM(C6:C72)</f>
        <v>330385.00900000014</v>
      </c>
      <c r="D73" s="16">
        <f>SUM(D6:D72)</f>
        <v>564407.0380000001</v>
      </c>
      <c r="E73" s="16">
        <f>SUM(E6:E72)</f>
        <v>83116.77999999994</v>
      </c>
      <c r="F73" s="11">
        <f>SUM(B73:E73)</f>
        <v>2287798.1790000177</v>
      </c>
      <c r="G73" s="12">
        <f t="shared" si="2"/>
        <v>1</v>
      </c>
    </row>
    <row r="74" spans="1:7" ht="15" customHeight="1">
      <c r="A74" s="17"/>
      <c r="B74" s="18"/>
      <c r="C74" s="18"/>
      <c r="D74" s="18"/>
      <c r="E74" s="18"/>
      <c r="F74" s="2"/>
      <c r="G74" s="1"/>
    </row>
    <row r="75" spans="1:7" ht="14.25" customHeight="1">
      <c r="A75" s="17" t="s">
        <v>8</v>
      </c>
      <c r="B75" s="18"/>
      <c r="C75" s="18"/>
      <c r="D75" s="18"/>
      <c r="E75" s="18"/>
      <c r="F75" s="2"/>
      <c r="G75" s="1"/>
    </row>
    <row r="76" ht="12" customHeight="1">
      <c r="A76" s="17" t="s">
        <v>9</v>
      </c>
    </row>
  </sheetData>
  <sheetProtection/>
  <printOptions horizontalCentered="1"/>
  <pageMargins left="0.7480314960629921" right="0.7480314960629921" top="0.3937007874015748" bottom="0.3937007874015748" header="0" footer="0"/>
  <pageSetup horizontalDpi="600" verticalDpi="600" orientation="landscape" paperSiz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Marco Varas Muñoz</cp:lastModifiedBy>
  <cp:lastPrinted>2014-06-03T15:20:17Z</cp:lastPrinted>
  <dcterms:created xsi:type="dcterms:W3CDTF">2004-03-09T22:06:32Z</dcterms:created>
  <dcterms:modified xsi:type="dcterms:W3CDTF">2018-04-09T16:33:00Z</dcterms:modified>
  <cp:category/>
  <cp:version/>
  <cp:contentType/>
  <cp:contentStatus/>
</cp:coreProperties>
</file>