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75" windowWidth="11640" windowHeight="7815" tabRatio="813"/>
  </bookViews>
  <sheets>
    <sheet name="CUADRO 6.1.1" sheetId="1" r:id="rId1"/>
    <sheet name="CUADRO 6.1.2" sheetId="2" r:id="rId2"/>
  </sheets>
  <definedNames>
    <definedName name="_xlnm.Print_Area" localSheetId="0">'CUADRO 6.1.1'!$A$1:$N$67</definedName>
    <definedName name="_xlnm.Print_Area" localSheetId="1">'CUADRO 6.1.2'!$A$1:$N$50</definedName>
    <definedName name="_xlnm.Database">'CUADRO 6.1.1'!$B$50:$D$57</definedName>
  </definedNames>
  <calcPr calcId="145621"/>
</workbook>
</file>

<file path=xl/calcChain.xml><?xml version="1.0" encoding="utf-8"?>
<calcChain xmlns="http://schemas.openxmlformats.org/spreadsheetml/2006/main">
  <c r="N39" i="1" l="1"/>
  <c r="C63" i="1" l="1"/>
  <c r="D63" i="1"/>
  <c r="E63" i="1"/>
  <c r="F63" i="1"/>
  <c r="G63" i="1"/>
  <c r="H63" i="1"/>
  <c r="I63" i="1"/>
  <c r="J63" i="1"/>
  <c r="K63" i="1"/>
  <c r="L63" i="1"/>
  <c r="M63" i="1"/>
  <c r="B63" i="1"/>
  <c r="N35" i="1"/>
  <c r="N36" i="1"/>
  <c r="N37" i="1"/>
  <c r="N49" i="1"/>
  <c r="N50" i="1"/>
  <c r="N51" i="1"/>
  <c r="N52" i="1"/>
  <c r="N53" i="1"/>
  <c r="N38" i="1"/>
  <c r="N33" i="1"/>
  <c r="N34" i="1"/>
  <c r="C48" i="2" l="1"/>
  <c r="D48" i="2"/>
  <c r="E48" i="2"/>
  <c r="F48" i="2"/>
  <c r="G48" i="2"/>
  <c r="H48" i="2"/>
  <c r="I48" i="2"/>
  <c r="J48" i="2"/>
  <c r="K48" i="2"/>
  <c r="L48" i="2"/>
  <c r="M48" i="2"/>
  <c r="B48" i="2"/>
  <c r="C46" i="2"/>
  <c r="D46" i="2"/>
  <c r="E46" i="2"/>
  <c r="F46" i="2"/>
  <c r="G46" i="2"/>
  <c r="H46" i="2"/>
  <c r="I46" i="2"/>
  <c r="J46" i="2"/>
  <c r="K46" i="2"/>
  <c r="L46" i="2"/>
  <c r="M46" i="2"/>
  <c r="B46" i="2"/>
  <c r="B47" i="2" l="1"/>
  <c r="N61" i="1"/>
  <c r="C65" i="1"/>
  <c r="C64" i="1" s="1"/>
  <c r="D65" i="1"/>
  <c r="D64" i="1" s="1"/>
  <c r="E65" i="1"/>
  <c r="E64" i="1" s="1"/>
  <c r="F65" i="1"/>
  <c r="F64" i="1" s="1"/>
  <c r="G65" i="1"/>
  <c r="G64" i="1" s="1"/>
  <c r="H65" i="1"/>
  <c r="H64" i="1" s="1"/>
  <c r="I65" i="1"/>
  <c r="I64" i="1" s="1"/>
  <c r="J65" i="1"/>
  <c r="J64" i="1" s="1"/>
  <c r="K65" i="1"/>
  <c r="K64" i="1" s="1"/>
  <c r="L65" i="1"/>
  <c r="L64" i="1" s="1"/>
  <c r="M65" i="1"/>
  <c r="M64" i="1" s="1"/>
  <c r="N40" i="1"/>
  <c r="N41" i="1"/>
  <c r="N42" i="1"/>
  <c r="N43" i="1"/>
  <c r="N44" i="1"/>
  <c r="N45" i="1"/>
  <c r="N46" i="1"/>
  <c r="N47" i="1"/>
  <c r="N48" i="1"/>
  <c r="N54" i="1"/>
  <c r="N55" i="1"/>
  <c r="N56" i="1"/>
  <c r="N57" i="1"/>
  <c r="N58" i="1"/>
  <c r="N59" i="1"/>
  <c r="N60" i="1"/>
  <c r="N6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7" i="1"/>
  <c r="N63" i="1" l="1"/>
  <c r="N65" i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6" i="2"/>
  <c r="N64" i="1" l="1"/>
  <c r="N46" i="2"/>
  <c r="N48" i="2"/>
  <c r="B65" i="1"/>
  <c r="K47" i="2" l="1"/>
  <c r="G47" i="2"/>
  <c r="C47" i="2"/>
  <c r="J47" i="2"/>
  <c r="F47" i="2"/>
  <c r="M47" i="2"/>
  <c r="I47" i="2"/>
  <c r="E47" i="2"/>
  <c r="L47" i="2"/>
  <c r="H47" i="2"/>
  <c r="D47" i="2"/>
  <c r="B64" i="1"/>
  <c r="N47" i="2" l="1"/>
</calcChain>
</file>

<file path=xl/sharedStrings.xml><?xml version="1.0" encoding="utf-8"?>
<sst xmlns="http://schemas.openxmlformats.org/spreadsheetml/2006/main" count="137" uniqueCount="86">
  <si>
    <t>TOTAL</t>
  </si>
  <si>
    <t>TOTAL   NACIONAL</t>
  </si>
  <si>
    <t>*TOTAL SERV. REGIONAL</t>
  </si>
  <si>
    <t>JUN</t>
  </si>
  <si>
    <t>JUL</t>
  </si>
  <si>
    <t>AGO</t>
  </si>
  <si>
    <t>SEP</t>
  </si>
  <si>
    <t>OCT</t>
  </si>
  <si>
    <t>NOV</t>
  </si>
  <si>
    <t>DIC</t>
  </si>
  <si>
    <t xml:space="preserve">ENE </t>
  </si>
  <si>
    <t xml:space="preserve">FEB </t>
  </si>
  <si>
    <t>MAR</t>
  </si>
  <si>
    <t>ABR</t>
  </si>
  <si>
    <t>MAY</t>
  </si>
  <si>
    <t xml:space="preserve">PUERTOS </t>
  </si>
  <si>
    <t>ENE</t>
  </si>
  <si>
    <t>FEB</t>
  </si>
  <si>
    <t>* TOTAL SERV. REGIONAL</t>
  </si>
  <si>
    <t>TOTAL SERV. EXT. Y CABOTAJE</t>
  </si>
  <si>
    <t>TOTAL SERV.EXT. Y CABOTAJE</t>
  </si>
  <si>
    <t>6.-  Tráfico Marítimo</t>
  </si>
  <si>
    <t>6.1.1.- Número de recaladas mensual de naves nacionales por puertos</t>
  </si>
  <si>
    <t>Arica</t>
  </si>
  <si>
    <t>Iquique</t>
  </si>
  <si>
    <t>Punta Patache</t>
  </si>
  <si>
    <t>Patillos</t>
  </si>
  <si>
    <t>Tocopilla</t>
  </si>
  <si>
    <t>Mejillones</t>
  </si>
  <si>
    <t>Michilla Cove</t>
  </si>
  <si>
    <t>Antofagasta</t>
  </si>
  <si>
    <t>Chañaral/Barquito</t>
  </si>
  <si>
    <t>Caldera/Calderilla</t>
  </si>
  <si>
    <t>Huasco/Guacolda</t>
  </si>
  <si>
    <t>Coquimbo</t>
  </si>
  <si>
    <t>Guayacán</t>
  </si>
  <si>
    <t>Punta Chungo</t>
  </si>
  <si>
    <t>Quintero</t>
  </si>
  <si>
    <t>Ventanas</t>
  </si>
  <si>
    <t>Valparaíso</t>
  </si>
  <si>
    <t>Isal Juan Fernández</t>
  </si>
  <si>
    <t>Isla de Pascua</t>
  </si>
  <si>
    <t>San Antonio</t>
  </si>
  <si>
    <t>Penco</t>
  </si>
  <si>
    <t>Lirquén</t>
  </si>
  <si>
    <t>Talcahuano</t>
  </si>
  <si>
    <t>San Vicente</t>
  </si>
  <si>
    <t>Coronel</t>
  </si>
  <si>
    <t>Lota</t>
  </si>
  <si>
    <t>Corral</t>
  </si>
  <si>
    <t>*Valdivia</t>
  </si>
  <si>
    <t>Puerto Montt</t>
  </si>
  <si>
    <t>*Regional Puerto Montt</t>
  </si>
  <si>
    <t>Calbuco</t>
  </si>
  <si>
    <t>*Regional Calbuco</t>
  </si>
  <si>
    <t>*Río Negro Hornopirén</t>
  </si>
  <si>
    <t>*Castro</t>
  </si>
  <si>
    <t>*Ancud</t>
  </si>
  <si>
    <t>*Quellón</t>
  </si>
  <si>
    <t>*Quemchi</t>
  </si>
  <si>
    <t>*Chonchi</t>
  </si>
  <si>
    <t>*Chaitén</t>
  </si>
  <si>
    <t>*Achao</t>
  </si>
  <si>
    <t>*Melinka</t>
  </si>
  <si>
    <t>*Puerto Aguirre</t>
  </si>
  <si>
    <t>*Puerto Cisne</t>
  </si>
  <si>
    <t>Chacabuco</t>
  </si>
  <si>
    <t>*Regional Chacabuco</t>
  </si>
  <si>
    <t>*Lago General Carrera</t>
  </si>
  <si>
    <t>Puerto Natales</t>
  </si>
  <si>
    <t>Isla Guarello</t>
  </si>
  <si>
    <t>Otway</t>
  </si>
  <si>
    <t>Punta Arenas</t>
  </si>
  <si>
    <t>*Punta Delgada</t>
  </si>
  <si>
    <t>Cabo Negro</t>
  </si>
  <si>
    <t>Gregorio</t>
  </si>
  <si>
    <t>*Tierra del Fuego</t>
  </si>
  <si>
    <t>Puerto Williams</t>
  </si>
  <si>
    <t>6.1.2.- Número de recaladas mensual de naves extranjeras por puertos</t>
  </si>
  <si>
    <t>Caleta Coloso</t>
  </si>
  <si>
    <t>Isla Juan Fernández</t>
  </si>
  <si>
    <t>*  Puerto Regional (Sur-Austral e Insular)</t>
  </si>
  <si>
    <t>*Baker</t>
  </si>
  <si>
    <t>Año 2017</t>
  </si>
  <si>
    <t>*Puerto Edén</t>
  </si>
  <si>
    <t>*Maullín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</si>
</sst>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0"/>
      <name val="Geneva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hadow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1" xfId="2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10" fillId="0" borderId="0" xfId="0" applyFont="1" applyBorder="1"/>
    <xf numFmtId="0" fontId="11" fillId="0" borderId="0" xfId="0" applyFont="1" applyBorder="1" applyAlignment="1"/>
    <xf numFmtId="3" fontId="10" fillId="0" borderId="0" xfId="0" applyNumberFormat="1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/>
    <xf numFmtId="3" fontId="10" fillId="0" borderId="0" xfId="0" applyNumberFormat="1" applyFont="1" applyBorder="1"/>
    <xf numFmtId="0" fontId="10" fillId="0" borderId="2" xfId="0" applyFont="1" applyFill="1" applyBorder="1"/>
    <xf numFmtId="0" fontId="10" fillId="2" borderId="2" xfId="0" applyFont="1" applyFill="1" applyBorder="1"/>
    <xf numFmtId="0" fontId="10" fillId="0" borderId="2" xfId="0" applyFont="1" applyBorder="1" applyAlignment="1">
      <alignment horizontal="left"/>
    </xf>
    <xf numFmtId="0" fontId="12" fillId="0" borderId="0" xfId="0" applyFont="1" applyBorder="1"/>
    <xf numFmtId="0" fontId="10" fillId="3" borderId="2" xfId="0" applyFont="1" applyFill="1" applyBorder="1"/>
    <xf numFmtId="0" fontId="11" fillId="0" borderId="2" xfId="0" applyFont="1" applyFill="1" applyBorder="1"/>
    <xf numFmtId="0" fontId="11" fillId="0" borderId="2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/>
    <xf numFmtId="41" fontId="11" fillId="0" borderId="2" xfId="0" applyNumberFormat="1" applyFont="1" applyBorder="1" applyAlignment="1">
      <alignment horizontal="center"/>
    </xf>
    <xf numFmtId="41" fontId="10" fillId="3" borderId="2" xfId="0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 wrapText="1"/>
    </xf>
    <xf numFmtId="41" fontId="11" fillId="0" borderId="2" xfId="0" applyNumberFormat="1" applyFont="1" applyFill="1" applyBorder="1" applyAlignment="1">
      <alignment horizontal="center"/>
    </xf>
    <xf numFmtId="41" fontId="8" fillId="0" borderId="2" xfId="3" applyNumberFormat="1" applyFont="1" applyFill="1" applyBorder="1" applyAlignment="1">
      <alignment horizontal="center" wrapText="1"/>
    </xf>
    <xf numFmtId="41" fontId="10" fillId="3" borderId="2" xfId="0" applyNumberFormat="1" applyFont="1" applyFill="1" applyBorder="1"/>
    <xf numFmtId="3" fontId="1" fillId="0" borderId="0" xfId="0" applyNumberFormat="1" applyFont="1" applyBorder="1"/>
    <xf numFmtId="41" fontId="11" fillId="3" borderId="2" xfId="0" applyNumberFormat="1" applyFont="1" applyFill="1" applyBorder="1" applyAlignment="1">
      <alignment horizontal="center"/>
    </xf>
    <xf numFmtId="41" fontId="0" fillId="0" borderId="2" xfId="0" applyNumberFormat="1" applyBorder="1"/>
    <xf numFmtId="41" fontId="0" fillId="3" borderId="2" xfId="0" applyNumberFormat="1" applyFill="1" applyBorder="1"/>
    <xf numFmtId="3" fontId="10" fillId="0" borderId="2" xfId="0" applyNumberFormat="1" applyFont="1" applyBorder="1"/>
    <xf numFmtId="0" fontId="9" fillId="0" borderId="0" xfId="0" applyFont="1" applyBorder="1" applyAlignment="1">
      <alignment horizontal="center"/>
    </xf>
  </cellXfs>
  <cellStyles count="5">
    <cellStyle name="Normal" xfId="0" builtinId="0"/>
    <cellStyle name="Normal_CUADRO 6.1.1" xfId="1"/>
    <cellStyle name="Normal_CUADRO 6.1.2" xfId="2"/>
    <cellStyle name="Normal_EXTRANJERAS" xfId="4"/>
    <cellStyle name="Normal_Hoja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tabSelected="1" topLeftCell="A16" workbookViewId="0">
      <selection activeCell="Q57" sqref="Q57"/>
    </sheetView>
  </sheetViews>
  <sheetFormatPr baseColWidth="10" defaultColWidth="9.28515625" defaultRowHeight="15" customHeight="1"/>
  <cols>
    <col min="1" max="1" width="30.5703125" style="12" customWidth="1"/>
    <col min="2" max="2" width="6.7109375" style="22" customWidth="1"/>
    <col min="3" max="13" width="6.7109375" style="12" customWidth="1"/>
    <col min="14" max="14" width="7.7109375" style="12" bestFit="1" customWidth="1"/>
    <col min="15" max="15" width="6.28515625" style="12" customWidth="1"/>
    <col min="16" max="16384" width="9.28515625" style="12"/>
  </cols>
  <sheetData>
    <row r="1" spans="1:14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5" customFormat="1" ht="15" customHeight="1">
      <c r="A2" s="13"/>
      <c r="B2" s="14"/>
    </row>
    <row r="3" spans="1:14" s="15" customFormat="1" ht="15" customHeight="1">
      <c r="A3" s="16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5" customFormat="1" ht="15" customHeight="1">
      <c r="A4" s="16" t="s">
        <v>83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5" customFormat="1" ht="9.75" customHeight="1">
      <c r="B5" s="14"/>
    </row>
    <row r="6" spans="1:14" s="20" customFormat="1" ht="15" customHeight="1">
      <c r="A6" s="18" t="s">
        <v>15</v>
      </c>
      <c r="B6" s="19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0</v>
      </c>
    </row>
    <row r="7" spans="1:14" ht="15" customHeight="1">
      <c r="A7" s="21" t="s">
        <v>23</v>
      </c>
      <c r="B7" s="40">
        <v>4</v>
      </c>
      <c r="C7" s="40">
        <v>7</v>
      </c>
      <c r="D7" s="40">
        <v>6</v>
      </c>
      <c r="E7" s="40">
        <v>3</v>
      </c>
      <c r="F7" s="40">
        <v>4</v>
      </c>
      <c r="G7" s="40">
        <v>2</v>
      </c>
      <c r="H7" s="40">
        <v>3</v>
      </c>
      <c r="I7" s="40">
        <v>7</v>
      </c>
      <c r="J7" s="40">
        <v>2</v>
      </c>
      <c r="K7" s="40">
        <v>6</v>
      </c>
      <c r="L7" s="40">
        <v>1</v>
      </c>
      <c r="M7" s="40">
        <v>8</v>
      </c>
      <c r="N7" s="32">
        <f>SUM(B7:M7)</f>
        <v>53</v>
      </c>
    </row>
    <row r="8" spans="1:14" ht="15" customHeight="1">
      <c r="A8" s="21" t="s">
        <v>24</v>
      </c>
      <c r="B8" s="40">
        <v>3</v>
      </c>
      <c r="C8" s="40">
        <v>6</v>
      </c>
      <c r="D8" s="40">
        <v>6</v>
      </c>
      <c r="E8" s="40">
        <v>4</v>
      </c>
      <c r="F8" s="40">
        <v>4</v>
      </c>
      <c r="G8" s="40">
        <v>3</v>
      </c>
      <c r="H8" s="40">
        <v>5</v>
      </c>
      <c r="I8" s="40">
        <v>5</v>
      </c>
      <c r="J8" s="40">
        <v>5</v>
      </c>
      <c r="K8" s="40">
        <v>7</v>
      </c>
      <c r="L8" s="40">
        <v>4</v>
      </c>
      <c r="M8" s="40">
        <v>6</v>
      </c>
      <c r="N8" s="32">
        <f t="shared" ref="N8:N62" si="0">SUM(B8:M8)</f>
        <v>58</v>
      </c>
    </row>
    <row r="9" spans="1:14" ht="15" customHeight="1">
      <c r="A9" s="21" t="s">
        <v>25</v>
      </c>
      <c r="B9" s="40">
        <v>0</v>
      </c>
      <c r="C9" s="40">
        <v>1</v>
      </c>
      <c r="D9" s="40">
        <v>1</v>
      </c>
      <c r="E9" s="40">
        <v>0</v>
      </c>
      <c r="F9" s="40">
        <v>1</v>
      </c>
      <c r="G9" s="40">
        <v>0</v>
      </c>
      <c r="H9" s="40">
        <v>1</v>
      </c>
      <c r="I9" s="40">
        <v>3</v>
      </c>
      <c r="J9" s="40">
        <v>2</v>
      </c>
      <c r="K9" s="40">
        <v>2</v>
      </c>
      <c r="L9" s="40">
        <v>2</v>
      </c>
      <c r="M9" s="40">
        <v>1</v>
      </c>
      <c r="N9" s="32">
        <f t="shared" si="0"/>
        <v>14</v>
      </c>
    </row>
    <row r="10" spans="1:14" ht="15" customHeight="1">
      <c r="A10" s="21" t="s">
        <v>26</v>
      </c>
      <c r="B10" s="40">
        <v>2</v>
      </c>
      <c r="C10" s="40">
        <v>2</v>
      </c>
      <c r="D10" s="40">
        <v>4</v>
      </c>
      <c r="E10" s="40">
        <v>4</v>
      </c>
      <c r="F10" s="40">
        <v>4</v>
      </c>
      <c r="G10" s="40">
        <v>1</v>
      </c>
      <c r="H10" s="40">
        <v>3</v>
      </c>
      <c r="I10" s="40">
        <v>3</v>
      </c>
      <c r="J10" s="40">
        <v>0</v>
      </c>
      <c r="K10" s="40">
        <v>6</v>
      </c>
      <c r="L10" s="40">
        <v>2</v>
      </c>
      <c r="M10" s="40">
        <v>4</v>
      </c>
      <c r="N10" s="32">
        <f t="shared" si="0"/>
        <v>35</v>
      </c>
    </row>
    <row r="11" spans="1:14" ht="15" customHeight="1">
      <c r="A11" s="21" t="s">
        <v>27</v>
      </c>
      <c r="B11" s="40">
        <v>2</v>
      </c>
      <c r="C11" s="40">
        <v>0</v>
      </c>
      <c r="D11" s="40">
        <v>0</v>
      </c>
      <c r="E11" s="40">
        <v>2</v>
      </c>
      <c r="F11" s="40">
        <v>2</v>
      </c>
      <c r="G11" s="40">
        <v>0</v>
      </c>
      <c r="H11" s="40">
        <v>4</v>
      </c>
      <c r="I11" s="40">
        <v>1</v>
      </c>
      <c r="J11" s="40">
        <v>0</v>
      </c>
      <c r="K11" s="40">
        <v>1</v>
      </c>
      <c r="L11" s="40">
        <v>1</v>
      </c>
      <c r="M11" s="40">
        <v>1</v>
      </c>
      <c r="N11" s="32">
        <f t="shared" si="0"/>
        <v>14</v>
      </c>
    </row>
    <row r="12" spans="1:14" ht="15" customHeight="1">
      <c r="A12" s="21" t="s">
        <v>28</v>
      </c>
      <c r="B12" s="40">
        <v>12</v>
      </c>
      <c r="C12" s="40">
        <v>9</v>
      </c>
      <c r="D12" s="40">
        <v>14</v>
      </c>
      <c r="E12" s="40">
        <v>11</v>
      </c>
      <c r="F12" s="40">
        <v>13</v>
      </c>
      <c r="G12" s="40">
        <v>8</v>
      </c>
      <c r="H12" s="40">
        <v>12</v>
      </c>
      <c r="I12" s="40">
        <v>12</v>
      </c>
      <c r="J12" s="40">
        <v>15</v>
      </c>
      <c r="K12" s="40">
        <v>12</v>
      </c>
      <c r="L12" s="40">
        <v>9</v>
      </c>
      <c r="M12" s="40">
        <v>13</v>
      </c>
      <c r="N12" s="32">
        <f t="shared" si="0"/>
        <v>140</v>
      </c>
    </row>
    <row r="13" spans="1:14" ht="15" customHeight="1">
      <c r="A13" s="21" t="s">
        <v>30</v>
      </c>
      <c r="B13" s="40">
        <v>6</v>
      </c>
      <c r="C13" s="40">
        <v>5</v>
      </c>
      <c r="D13" s="40">
        <v>3</v>
      </c>
      <c r="E13" s="40">
        <v>7</v>
      </c>
      <c r="F13" s="40">
        <v>5</v>
      </c>
      <c r="G13" s="40">
        <v>6</v>
      </c>
      <c r="H13" s="40">
        <v>6</v>
      </c>
      <c r="I13" s="40">
        <v>7</v>
      </c>
      <c r="J13" s="40">
        <v>6</v>
      </c>
      <c r="K13" s="40">
        <v>7</v>
      </c>
      <c r="L13" s="40">
        <v>6</v>
      </c>
      <c r="M13" s="40">
        <v>6</v>
      </c>
      <c r="N13" s="32">
        <f t="shared" si="0"/>
        <v>70</v>
      </c>
    </row>
    <row r="14" spans="1:14" ht="15" customHeight="1">
      <c r="A14" s="21" t="s">
        <v>31</v>
      </c>
      <c r="B14" s="40">
        <v>1</v>
      </c>
      <c r="C14" s="40">
        <v>2</v>
      </c>
      <c r="D14" s="40">
        <v>4</v>
      </c>
      <c r="E14" s="40">
        <v>0</v>
      </c>
      <c r="F14" s="40">
        <v>2</v>
      </c>
      <c r="G14" s="40">
        <v>1</v>
      </c>
      <c r="H14" s="40">
        <v>1</v>
      </c>
      <c r="I14" s="40">
        <v>1</v>
      </c>
      <c r="J14" s="40">
        <v>2</v>
      </c>
      <c r="K14" s="40">
        <v>3</v>
      </c>
      <c r="L14" s="40">
        <v>2</v>
      </c>
      <c r="M14" s="40">
        <v>3</v>
      </c>
      <c r="N14" s="32">
        <f t="shared" si="0"/>
        <v>22</v>
      </c>
    </row>
    <row r="15" spans="1:14" ht="15" customHeight="1">
      <c r="A15" s="21" t="s">
        <v>32</v>
      </c>
      <c r="B15" s="40">
        <v>0</v>
      </c>
      <c r="C15" s="40">
        <v>2</v>
      </c>
      <c r="D15" s="40">
        <v>4</v>
      </c>
      <c r="E15" s="40">
        <v>3</v>
      </c>
      <c r="F15" s="40">
        <v>2</v>
      </c>
      <c r="G15" s="40">
        <v>1</v>
      </c>
      <c r="H15" s="40">
        <v>3</v>
      </c>
      <c r="I15" s="40">
        <v>2</v>
      </c>
      <c r="J15" s="40">
        <v>3</v>
      </c>
      <c r="K15" s="40">
        <v>1</v>
      </c>
      <c r="L15" s="40">
        <v>3</v>
      </c>
      <c r="M15" s="40">
        <v>1</v>
      </c>
      <c r="N15" s="32">
        <f t="shared" si="0"/>
        <v>25</v>
      </c>
    </row>
    <row r="16" spans="1:14" ht="15" customHeight="1">
      <c r="A16" s="21" t="s">
        <v>33</v>
      </c>
      <c r="B16" s="40">
        <v>1</v>
      </c>
      <c r="C16" s="40">
        <v>1</v>
      </c>
      <c r="D16" s="40">
        <v>0</v>
      </c>
      <c r="E16" s="40">
        <v>2</v>
      </c>
      <c r="F16" s="40">
        <v>2</v>
      </c>
      <c r="G16" s="40">
        <v>1</v>
      </c>
      <c r="H16" s="40">
        <v>2</v>
      </c>
      <c r="I16" s="40">
        <v>1</v>
      </c>
      <c r="J16" s="40">
        <v>2</v>
      </c>
      <c r="K16" s="40">
        <v>1</v>
      </c>
      <c r="L16" s="40">
        <v>5</v>
      </c>
      <c r="M16" s="40">
        <v>0</v>
      </c>
      <c r="N16" s="32">
        <f t="shared" si="0"/>
        <v>18</v>
      </c>
    </row>
    <row r="17" spans="1:14" ht="15" customHeight="1">
      <c r="A17" s="21" t="s">
        <v>34</v>
      </c>
      <c r="B17" s="40">
        <v>1</v>
      </c>
      <c r="C17" s="40">
        <v>1</v>
      </c>
      <c r="D17" s="40">
        <v>0</v>
      </c>
      <c r="E17" s="40">
        <v>2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>
        <v>2</v>
      </c>
      <c r="L17" s="40">
        <v>1</v>
      </c>
      <c r="M17" s="40">
        <v>0</v>
      </c>
      <c r="N17" s="32">
        <f t="shared" si="0"/>
        <v>12</v>
      </c>
    </row>
    <row r="18" spans="1:14" ht="15" customHeight="1">
      <c r="A18" s="21" t="s">
        <v>35</v>
      </c>
      <c r="B18" s="40">
        <v>3</v>
      </c>
      <c r="C18" s="40">
        <v>1</v>
      </c>
      <c r="D18" s="40">
        <v>1</v>
      </c>
      <c r="E18" s="40">
        <v>1</v>
      </c>
      <c r="F18" s="40">
        <v>2</v>
      </c>
      <c r="G18" s="40">
        <v>2</v>
      </c>
      <c r="H18" s="40">
        <v>3</v>
      </c>
      <c r="I18" s="40">
        <v>4</v>
      </c>
      <c r="J18" s="40">
        <v>2</v>
      </c>
      <c r="K18" s="40">
        <v>1</v>
      </c>
      <c r="L18" s="40">
        <v>3</v>
      </c>
      <c r="M18" s="40">
        <v>4</v>
      </c>
      <c r="N18" s="32">
        <f t="shared" si="0"/>
        <v>27</v>
      </c>
    </row>
    <row r="19" spans="1:14" ht="15" customHeight="1">
      <c r="A19" s="21" t="s">
        <v>37</v>
      </c>
      <c r="B19" s="40">
        <v>38</v>
      </c>
      <c r="C19" s="40">
        <v>34</v>
      </c>
      <c r="D19" s="40">
        <v>46</v>
      </c>
      <c r="E19" s="40">
        <v>35</v>
      </c>
      <c r="F19" s="40">
        <v>24</v>
      </c>
      <c r="G19" s="40">
        <v>32</v>
      </c>
      <c r="H19" s="40">
        <v>28</v>
      </c>
      <c r="I19" s="40">
        <v>27</v>
      </c>
      <c r="J19" s="40">
        <v>21</v>
      </c>
      <c r="K19" s="40">
        <v>33</v>
      </c>
      <c r="L19" s="40">
        <v>34</v>
      </c>
      <c r="M19" s="40">
        <v>35</v>
      </c>
      <c r="N19" s="32">
        <f t="shared" si="0"/>
        <v>387</v>
      </c>
    </row>
    <row r="20" spans="1:14" ht="15" customHeight="1">
      <c r="A20" s="21" t="s">
        <v>38</v>
      </c>
      <c r="B20" s="40">
        <v>1</v>
      </c>
      <c r="C20" s="40">
        <v>1</v>
      </c>
      <c r="D20" s="40">
        <v>0</v>
      </c>
      <c r="E20" s="40">
        <v>0</v>
      </c>
      <c r="F20" s="40">
        <v>0</v>
      </c>
      <c r="G20" s="40">
        <v>0</v>
      </c>
      <c r="H20" s="40">
        <v>2</v>
      </c>
      <c r="I20" s="40">
        <v>1</v>
      </c>
      <c r="J20" s="40">
        <v>2</v>
      </c>
      <c r="K20" s="40">
        <v>1</v>
      </c>
      <c r="L20" s="40">
        <v>0</v>
      </c>
      <c r="M20" s="40">
        <v>0</v>
      </c>
      <c r="N20" s="32">
        <f t="shared" si="0"/>
        <v>8</v>
      </c>
    </row>
    <row r="21" spans="1:14" ht="15" customHeight="1">
      <c r="A21" s="21" t="s">
        <v>39</v>
      </c>
      <c r="B21" s="40">
        <v>23</v>
      </c>
      <c r="C21" s="40">
        <v>29</v>
      </c>
      <c r="D21" s="40">
        <v>35</v>
      </c>
      <c r="E21" s="40">
        <v>27</v>
      </c>
      <c r="F21" s="40">
        <v>34</v>
      </c>
      <c r="G21" s="40">
        <v>22</v>
      </c>
      <c r="H21" s="40">
        <v>20</v>
      </c>
      <c r="I21" s="40">
        <v>22</v>
      </c>
      <c r="J21" s="40">
        <v>21</v>
      </c>
      <c r="K21" s="40">
        <v>32</v>
      </c>
      <c r="L21" s="40">
        <v>21</v>
      </c>
      <c r="M21" s="40">
        <v>27</v>
      </c>
      <c r="N21" s="32">
        <f t="shared" si="0"/>
        <v>313</v>
      </c>
    </row>
    <row r="22" spans="1:14" ht="15" customHeight="1">
      <c r="A22" s="21" t="s">
        <v>40</v>
      </c>
      <c r="B22" s="40">
        <v>2</v>
      </c>
      <c r="C22" s="40">
        <v>4</v>
      </c>
      <c r="D22" s="40">
        <v>3</v>
      </c>
      <c r="E22" s="40">
        <v>3</v>
      </c>
      <c r="F22" s="40">
        <v>3</v>
      </c>
      <c r="G22" s="40">
        <v>3</v>
      </c>
      <c r="H22" s="40">
        <v>4</v>
      </c>
      <c r="I22" s="40">
        <v>4</v>
      </c>
      <c r="J22" s="40">
        <v>2</v>
      </c>
      <c r="K22" s="40">
        <v>4</v>
      </c>
      <c r="L22" s="40">
        <v>3</v>
      </c>
      <c r="M22" s="40">
        <v>4</v>
      </c>
      <c r="N22" s="32">
        <f t="shared" si="0"/>
        <v>39</v>
      </c>
    </row>
    <row r="23" spans="1:14" ht="15" customHeight="1">
      <c r="A23" s="21" t="s">
        <v>41</v>
      </c>
      <c r="B23" s="40">
        <v>3</v>
      </c>
      <c r="C23" s="40">
        <v>3</v>
      </c>
      <c r="D23" s="40">
        <v>2</v>
      </c>
      <c r="E23" s="40">
        <v>3</v>
      </c>
      <c r="F23" s="40">
        <v>2</v>
      </c>
      <c r="G23" s="40">
        <v>4</v>
      </c>
      <c r="H23" s="40">
        <v>1</v>
      </c>
      <c r="I23" s="40">
        <v>2</v>
      </c>
      <c r="J23" s="40">
        <v>3</v>
      </c>
      <c r="K23" s="40">
        <v>1</v>
      </c>
      <c r="L23" s="40">
        <v>2</v>
      </c>
      <c r="M23" s="40">
        <v>3</v>
      </c>
      <c r="N23" s="32">
        <f t="shared" si="0"/>
        <v>29</v>
      </c>
    </row>
    <row r="24" spans="1:14" ht="15" customHeight="1">
      <c r="A24" s="21" t="s">
        <v>42</v>
      </c>
      <c r="B24" s="40">
        <v>24</v>
      </c>
      <c r="C24" s="40">
        <v>19</v>
      </c>
      <c r="D24" s="40">
        <v>20</v>
      </c>
      <c r="E24" s="40">
        <v>22</v>
      </c>
      <c r="F24" s="40">
        <v>22</v>
      </c>
      <c r="G24" s="40">
        <v>23</v>
      </c>
      <c r="H24" s="40">
        <v>21</v>
      </c>
      <c r="I24" s="40">
        <v>16</v>
      </c>
      <c r="J24" s="40">
        <v>21</v>
      </c>
      <c r="K24" s="40">
        <v>23</v>
      </c>
      <c r="L24" s="40">
        <v>21</v>
      </c>
      <c r="M24" s="40">
        <v>24</v>
      </c>
      <c r="N24" s="32">
        <f t="shared" si="0"/>
        <v>256</v>
      </c>
    </row>
    <row r="25" spans="1:14" ht="15" customHeight="1">
      <c r="A25" s="21" t="s">
        <v>43</v>
      </c>
      <c r="B25" s="40">
        <v>1</v>
      </c>
      <c r="C25" s="40">
        <v>0</v>
      </c>
      <c r="D25" s="40">
        <v>0</v>
      </c>
      <c r="E25" s="40">
        <v>0</v>
      </c>
      <c r="F25" s="40">
        <v>1</v>
      </c>
      <c r="G25" s="40">
        <v>1</v>
      </c>
      <c r="H25" s="40">
        <v>0</v>
      </c>
      <c r="I25" s="40">
        <v>0</v>
      </c>
      <c r="J25" s="40">
        <v>1</v>
      </c>
      <c r="K25" s="40">
        <v>1</v>
      </c>
      <c r="L25" s="40">
        <v>0</v>
      </c>
      <c r="M25" s="40">
        <v>0</v>
      </c>
      <c r="N25" s="32">
        <f t="shared" si="0"/>
        <v>5</v>
      </c>
    </row>
    <row r="26" spans="1:14" ht="15" customHeight="1">
      <c r="A26" s="21" t="s">
        <v>44</v>
      </c>
      <c r="B26" s="40">
        <v>5</v>
      </c>
      <c r="C26" s="40">
        <v>5</v>
      </c>
      <c r="D26" s="40">
        <v>6</v>
      </c>
      <c r="E26" s="40">
        <v>7</v>
      </c>
      <c r="F26" s="40">
        <v>5</v>
      </c>
      <c r="G26" s="40">
        <v>8</v>
      </c>
      <c r="H26" s="40">
        <v>8</v>
      </c>
      <c r="I26" s="40">
        <v>6</v>
      </c>
      <c r="J26" s="40">
        <v>4</v>
      </c>
      <c r="K26" s="40">
        <v>3</v>
      </c>
      <c r="L26" s="40">
        <v>3</v>
      </c>
      <c r="M26" s="40">
        <v>4</v>
      </c>
      <c r="N26" s="32">
        <f t="shared" si="0"/>
        <v>64</v>
      </c>
    </row>
    <row r="27" spans="1:14" ht="15" customHeight="1">
      <c r="A27" s="21" t="s">
        <v>45</v>
      </c>
      <c r="B27" s="40">
        <v>20</v>
      </c>
      <c r="C27" s="40">
        <v>14</v>
      </c>
      <c r="D27" s="40">
        <v>21</v>
      </c>
      <c r="E27" s="40">
        <v>18</v>
      </c>
      <c r="F27" s="40">
        <v>27</v>
      </c>
      <c r="G27" s="40">
        <v>28</v>
      </c>
      <c r="H27" s="40">
        <v>23</v>
      </c>
      <c r="I27" s="40">
        <v>25</v>
      </c>
      <c r="J27" s="40">
        <v>21</v>
      </c>
      <c r="K27" s="40">
        <v>25</v>
      </c>
      <c r="L27" s="40">
        <v>24</v>
      </c>
      <c r="M27" s="40">
        <v>22</v>
      </c>
      <c r="N27" s="32">
        <f t="shared" si="0"/>
        <v>268</v>
      </c>
    </row>
    <row r="28" spans="1:14" ht="15" customHeight="1">
      <c r="A28" s="21" t="s">
        <v>46</v>
      </c>
      <c r="B28" s="40">
        <v>18</v>
      </c>
      <c r="C28" s="40">
        <v>14</v>
      </c>
      <c r="D28" s="40">
        <v>20</v>
      </c>
      <c r="E28" s="40">
        <v>19</v>
      </c>
      <c r="F28" s="40">
        <v>21</v>
      </c>
      <c r="G28" s="40">
        <v>19</v>
      </c>
      <c r="H28" s="40">
        <v>15</v>
      </c>
      <c r="I28" s="40">
        <v>17</v>
      </c>
      <c r="J28" s="40">
        <v>19</v>
      </c>
      <c r="K28" s="40">
        <v>18</v>
      </c>
      <c r="L28" s="40">
        <v>16</v>
      </c>
      <c r="M28" s="40">
        <v>20</v>
      </c>
      <c r="N28" s="32">
        <f t="shared" si="0"/>
        <v>216</v>
      </c>
    </row>
    <row r="29" spans="1:14" ht="15" customHeight="1">
      <c r="A29" s="21" t="s">
        <v>47</v>
      </c>
      <c r="B29" s="40">
        <v>4</v>
      </c>
      <c r="C29" s="40">
        <v>2</v>
      </c>
      <c r="D29" s="40">
        <v>2</v>
      </c>
      <c r="E29" s="40">
        <v>1</v>
      </c>
      <c r="F29" s="40">
        <v>5</v>
      </c>
      <c r="G29" s="40">
        <v>3</v>
      </c>
      <c r="H29" s="40">
        <v>4</v>
      </c>
      <c r="I29" s="40">
        <v>1</v>
      </c>
      <c r="J29" s="40">
        <v>3</v>
      </c>
      <c r="K29" s="40">
        <v>3</v>
      </c>
      <c r="L29" s="40">
        <v>3</v>
      </c>
      <c r="M29" s="40">
        <v>1</v>
      </c>
      <c r="N29" s="32">
        <f t="shared" si="0"/>
        <v>32</v>
      </c>
    </row>
    <row r="30" spans="1:14" ht="15" customHeight="1">
      <c r="A30" s="21" t="s">
        <v>48</v>
      </c>
      <c r="B30" s="34">
        <v>23</v>
      </c>
      <c r="C30" s="34">
        <v>22</v>
      </c>
      <c r="D30" s="34">
        <v>24</v>
      </c>
      <c r="E30" s="34">
        <v>20</v>
      </c>
      <c r="F30" s="34">
        <v>21</v>
      </c>
      <c r="G30" s="34">
        <v>18</v>
      </c>
      <c r="H30" s="33">
        <v>18</v>
      </c>
      <c r="I30" s="33">
        <v>17</v>
      </c>
      <c r="J30" s="33">
        <v>20</v>
      </c>
      <c r="K30" s="33">
        <v>20</v>
      </c>
      <c r="L30" s="33">
        <v>20</v>
      </c>
      <c r="M30" s="33">
        <v>20</v>
      </c>
      <c r="N30" s="39">
        <f t="shared" si="0"/>
        <v>243</v>
      </c>
    </row>
    <row r="31" spans="1:14" ht="15" customHeight="1">
      <c r="A31" s="21" t="s">
        <v>49</v>
      </c>
      <c r="B31" s="40">
        <v>3</v>
      </c>
      <c r="C31" s="40">
        <v>5</v>
      </c>
      <c r="D31" s="40">
        <v>1</v>
      </c>
      <c r="E31" s="40">
        <v>0</v>
      </c>
      <c r="F31" s="40">
        <v>1</v>
      </c>
      <c r="G31" s="40">
        <v>1</v>
      </c>
      <c r="H31" s="40">
        <v>1</v>
      </c>
      <c r="I31" s="40">
        <v>1</v>
      </c>
      <c r="J31" s="40">
        <v>0</v>
      </c>
      <c r="K31" s="40">
        <v>0</v>
      </c>
      <c r="L31" s="40">
        <v>0</v>
      </c>
      <c r="M31" s="40">
        <v>1</v>
      </c>
      <c r="N31" s="32">
        <f t="shared" si="0"/>
        <v>14</v>
      </c>
    </row>
    <row r="32" spans="1:14" ht="15" customHeight="1">
      <c r="A32" s="21" t="s">
        <v>50</v>
      </c>
      <c r="B32" s="40">
        <v>2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2</v>
      </c>
      <c r="J32" s="40">
        <v>0</v>
      </c>
      <c r="K32" s="40">
        <v>0</v>
      </c>
      <c r="L32" s="40">
        <v>1</v>
      </c>
      <c r="M32" s="40">
        <v>0</v>
      </c>
      <c r="N32" s="32">
        <f t="shared" si="0"/>
        <v>5</v>
      </c>
    </row>
    <row r="33" spans="1:15" ht="15" customHeight="1">
      <c r="A33" s="21" t="s">
        <v>51</v>
      </c>
      <c r="B33" s="21">
        <v>27</v>
      </c>
      <c r="C33" s="21">
        <v>24</v>
      </c>
      <c r="D33" s="21">
        <v>36</v>
      </c>
      <c r="E33" s="21">
        <v>31</v>
      </c>
      <c r="F33" s="21">
        <v>28</v>
      </c>
      <c r="G33" s="21">
        <v>29</v>
      </c>
      <c r="H33" s="21">
        <v>33</v>
      </c>
      <c r="I33" s="21">
        <v>31</v>
      </c>
      <c r="J33" s="21">
        <v>31</v>
      </c>
      <c r="K33" s="21">
        <v>26</v>
      </c>
      <c r="L33" s="21">
        <v>25</v>
      </c>
      <c r="M33" s="21">
        <v>31</v>
      </c>
      <c r="N33" s="32">
        <f t="shared" si="0"/>
        <v>352</v>
      </c>
    </row>
    <row r="34" spans="1:15" ht="15" customHeight="1">
      <c r="A34" s="21" t="s">
        <v>52</v>
      </c>
      <c r="B34" s="34">
        <v>387</v>
      </c>
      <c r="C34" s="34">
        <v>354</v>
      </c>
      <c r="D34" s="34">
        <v>413</v>
      </c>
      <c r="E34" s="34">
        <v>422</v>
      </c>
      <c r="F34" s="34">
        <v>365</v>
      </c>
      <c r="G34" s="34">
        <v>278</v>
      </c>
      <c r="H34" s="33">
        <v>233</v>
      </c>
      <c r="I34" s="33">
        <v>177</v>
      </c>
      <c r="J34" s="33">
        <v>270</v>
      </c>
      <c r="K34" s="33">
        <v>288</v>
      </c>
      <c r="L34" s="33">
        <v>171</v>
      </c>
      <c r="M34" s="33">
        <v>228</v>
      </c>
      <c r="N34" s="32">
        <f t="shared" si="0"/>
        <v>3586</v>
      </c>
      <c r="O34" s="22"/>
    </row>
    <row r="35" spans="1:15" ht="15" customHeight="1">
      <c r="A35" s="23" t="s">
        <v>53</v>
      </c>
      <c r="B35" s="34">
        <v>3</v>
      </c>
      <c r="C35" s="34">
        <v>3</v>
      </c>
      <c r="D35" s="34">
        <v>2</v>
      </c>
      <c r="E35" s="34">
        <v>2</v>
      </c>
      <c r="F35" s="34">
        <v>3</v>
      </c>
      <c r="G35" s="34">
        <v>3</v>
      </c>
      <c r="H35" s="37">
        <v>3</v>
      </c>
      <c r="I35" s="37">
        <v>3</v>
      </c>
      <c r="J35" s="37">
        <v>3</v>
      </c>
      <c r="K35" s="37">
        <v>4</v>
      </c>
      <c r="L35" s="37">
        <v>3</v>
      </c>
      <c r="M35" s="37">
        <v>3</v>
      </c>
      <c r="N35" s="32">
        <f t="shared" si="0"/>
        <v>35</v>
      </c>
    </row>
    <row r="36" spans="1:15" ht="15" customHeight="1">
      <c r="A36" s="24" t="s">
        <v>54</v>
      </c>
      <c r="B36" s="40">
        <v>73</v>
      </c>
      <c r="C36" s="40">
        <v>79</v>
      </c>
      <c r="D36" s="40">
        <v>71</v>
      </c>
      <c r="E36" s="40">
        <v>60</v>
      </c>
      <c r="F36" s="40">
        <v>60</v>
      </c>
      <c r="G36" s="40">
        <v>58</v>
      </c>
      <c r="H36" s="40">
        <v>65</v>
      </c>
      <c r="I36" s="40">
        <v>88</v>
      </c>
      <c r="J36" s="40">
        <v>90</v>
      </c>
      <c r="K36" s="40">
        <v>97</v>
      </c>
      <c r="L36" s="40">
        <v>79</v>
      </c>
      <c r="M36" s="40">
        <v>58</v>
      </c>
      <c r="N36" s="32">
        <f t="shared" si="0"/>
        <v>878</v>
      </c>
    </row>
    <row r="37" spans="1:15" ht="15" customHeight="1">
      <c r="A37" s="24" t="s">
        <v>85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32">
        <f t="shared" si="0"/>
        <v>1</v>
      </c>
    </row>
    <row r="38" spans="1:15" ht="15" customHeight="1">
      <c r="A38" s="24" t="s">
        <v>55</v>
      </c>
      <c r="B38" s="40">
        <v>3</v>
      </c>
      <c r="C38" s="40">
        <v>1</v>
      </c>
      <c r="D38" s="40">
        <v>0</v>
      </c>
      <c r="E38" s="40">
        <v>0</v>
      </c>
      <c r="F38" s="40">
        <v>1</v>
      </c>
      <c r="G38" s="40">
        <v>5</v>
      </c>
      <c r="H38" s="40">
        <v>2</v>
      </c>
      <c r="I38" s="40">
        <v>0</v>
      </c>
      <c r="J38" s="40">
        <v>1</v>
      </c>
      <c r="K38" s="40">
        <v>1</v>
      </c>
      <c r="L38" s="40">
        <v>1</v>
      </c>
      <c r="M38" s="40">
        <v>3</v>
      </c>
      <c r="N38" s="32">
        <f t="shared" si="0"/>
        <v>18</v>
      </c>
    </row>
    <row r="39" spans="1:15" ht="15" customHeight="1">
      <c r="A39" s="21" t="s">
        <v>56</v>
      </c>
      <c r="B39" s="40">
        <v>20</v>
      </c>
      <c r="C39" s="40">
        <v>20</v>
      </c>
      <c r="D39" s="40">
        <v>31</v>
      </c>
      <c r="E39" s="40">
        <v>26</v>
      </c>
      <c r="F39" s="40">
        <v>15</v>
      </c>
      <c r="G39" s="40">
        <v>15</v>
      </c>
      <c r="H39" s="40">
        <v>29</v>
      </c>
      <c r="I39" s="40">
        <v>19</v>
      </c>
      <c r="J39" s="40">
        <v>20</v>
      </c>
      <c r="K39" s="40">
        <v>36</v>
      </c>
      <c r="L39" s="40">
        <v>39</v>
      </c>
      <c r="M39" s="40">
        <v>24</v>
      </c>
      <c r="N39" s="32">
        <f t="shared" si="0"/>
        <v>294</v>
      </c>
    </row>
    <row r="40" spans="1:15" ht="15" customHeight="1">
      <c r="A40" s="21" t="s">
        <v>57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1</v>
      </c>
      <c r="L40" s="41">
        <v>1</v>
      </c>
      <c r="M40" s="41">
        <v>0</v>
      </c>
      <c r="N40" s="32">
        <f t="shared" si="0"/>
        <v>2</v>
      </c>
    </row>
    <row r="41" spans="1:15" ht="15" customHeight="1">
      <c r="A41" s="21" t="s">
        <v>58</v>
      </c>
      <c r="B41" s="41">
        <v>270</v>
      </c>
      <c r="C41" s="41">
        <v>158</v>
      </c>
      <c r="D41" s="41">
        <v>184</v>
      </c>
      <c r="E41" s="41">
        <v>151</v>
      </c>
      <c r="F41" s="41">
        <v>167</v>
      </c>
      <c r="G41" s="41">
        <v>172</v>
      </c>
      <c r="H41" s="41">
        <v>136</v>
      </c>
      <c r="I41" s="41">
        <v>182</v>
      </c>
      <c r="J41" s="41">
        <v>199</v>
      </c>
      <c r="K41" s="41">
        <v>188</v>
      </c>
      <c r="L41" s="41">
        <v>238</v>
      </c>
      <c r="M41" s="41">
        <v>251</v>
      </c>
      <c r="N41" s="32">
        <f t="shared" si="0"/>
        <v>2296</v>
      </c>
    </row>
    <row r="42" spans="1:15" ht="15" customHeight="1">
      <c r="A42" s="21" t="s">
        <v>59</v>
      </c>
      <c r="B42" s="41">
        <v>7</v>
      </c>
      <c r="C42" s="41">
        <v>7</v>
      </c>
      <c r="D42" s="41">
        <v>1</v>
      </c>
      <c r="E42" s="41">
        <v>3</v>
      </c>
      <c r="F42" s="41">
        <v>7</v>
      </c>
      <c r="G42" s="41">
        <v>7</v>
      </c>
      <c r="H42" s="41">
        <v>3</v>
      </c>
      <c r="I42" s="41">
        <v>2</v>
      </c>
      <c r="J42" s="41">
        <v>7</v>
      </c>
      <c r="K42" s="41">
        <v>6</v>
      </c>
      <c r="L42" s="41">
        <v>6</v>
      </c>
      <c r="M42" s="41">
        <v>3</v>
      </c>
      <c r="N42" s="32">
        <f t="shared" si="0"/>
        <v>59</v>
      </c>
    </row>
    <row r="43" spans="1:15" ht="15" customHeight="1">
      <c r="A43" s="25" t="s">
        <v>60</v>
      </c>
      <c r="B43" s="41">
        <v>17</v>
      </c>
      <c r="C43" s="41">
        <v>14</v>
      </c>
      <c r="D43" s="41">
        <v>19</v>
      </c>
      <c r="E43" s="41">
        <v>7</v>
      </c>
      <c r="F43" s="41">
        <v>16</v>
      </c>
      <c r="G43" s="41">
        <v>6</v>
      </c>
      <c r="H43" s="41">
        <v>15</v>
      </c>
      <c r="I43" s="41">
        <v>4</v>
      </c>
      <c r="J43" s="41">
        <v>9</v>
      </c>
      <c r="K43" s="41">
        <v>13</v>
      </c>
      <c r="L43" s="41">
        <v>15</v>
      </c>
      <c r="M43" s="41">
        <v>8</v>
      </c>
      <c r="N43" s="32">
        <f t="shared" si="0"/>
        <v>143</v>
      </c>
    </row>
    <row r="44" spans="1:15" ht="15" customHeight="1">
      <c r="A44" s="21" t="s">
        <v>61</v>
      </c>
      <c r="B44" s="41">
        <v>22</v>
      </c>
      <c r="C44" s="41">
        <v>23</v>
      </c>
      <c r="D44" s="41">
        <v>23</v>
      </c>
      <c r="E44" s="41">
        <v>18</v>
      </c>
      <c r="F44" s="41">
        <v>21</v>
      </c>
      <c r="G44" s="41">
        <v>22</v>
      </c>
      <c r="H44" s="41">
        <v>21</v>
      </c>
      <c r="I44" s="41">
        <v>20</v>
      </c>
      <c r="J44" s="41">
        <v>20</v>
      </c>
      <c r="K44" s="41">
        <v>14</v>
      </c>
      <c r="L44" s="41">
        <v>21</v>
      </c>
      <c r="M44" s="41">
        <v>20</v>
      </c>
      <c r="N44" s="32">
        <f t="shared" si="0"/>
        <v>245</v>
      </c>
    </row>
    <row r="45" spans="1:15" ht="15" customHeight="1">
      <c r="A45" s="21" t="s">
        <v>62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1</v>
      </c>
      <c r="I45" s="41">
        <v>0</v>
      </c>
      <c r="J45" s="41">
        <v>0</v>
      </c>
      <c r="K45" s="41">
        <v>1</v>
      </c>
      <c r="L45" s="41">
        <v>0</v>
      </c>
      <c r="M45" s="41">
        <v>0</v>
      </c>
      <c r="N45" s="32">
        <f t="shared" si="0"/>
        <v>2</v>
      </c>
    </row>
    <row r="46" spans="1:15" ht="15" customHeight="1">
      <c r="A46" s="21" t="s">
        <v>63</v>
      </c>
      <c r="B46" s="40">
        <v>22</v>
      </c>
      <c r="C46" s="40">
        <v>24</v>
      </c>
      <c r="D46" s="40">
        <v>33</v>
      </c>
      <c r="E46" s="40">
        <v>27</v>
      </c>
      <c r="F46" s="40">
        <v>28</v>
      </c>
      <c r="G46" s="40">
        <v>28</v>
      </c>
      <c r="H46" s="40">
        <v>30</v>
      </c>
      <c r="I46" s="40">
        <v>34</v>
      </c>
      <c r="J46" s="40">
        <v>23</v>
      </c>
      <c r="K46" s="40">
        <v>27</v>
      </c>
      <c r="L46" s="40">
        <v>30</v>
      </c>
      <c r="M46" s="40">
        <v>28</v>
      </c>
      <c r="N46" s="32">
        <f t="shared" si="0"/>
        <v>334</v>
      </c>
    </row>
    <row r="47" spans="1:15" ht="15" customHeight="1">
      <c r="A47" s="21" t="s">
        <v>64</v>
      </c>
      <c r="B47" s="40">
        <v>17</v>
      </c>
      <c r="C47" s="40">
        <v>21</v>
      </c>
      <c r="D47" s="40">
        <v>25</v>
      </c>
      <c r="E47" s="40">
        <v>21</v>
      </c>
      <c r="F47" s="40">
        <v>21</v>
      </c>
      <c r="G47" s="40">
        <v>20</v>
      </c>
      <c r="H47" s="40">
        <v>20</v>
      </c>
      <c r="I47" s="40">
        <v>18</v>
      </c>
      <c r="J47" s="40">
        <v>23</v>
      </c>
      <c r="K47" s="40">
        <v>22</v>
      </c>
      <c r="L47" s="40">
        <v>19</v>
      </c>
      <c r="M47" s="40">
        <v>26</v>
      </c>
      <c r="N47" s="32">
        <f t="shared" si="0"/>
        <v>253</v>
      </c>
      <c r="O47" s="22"/>
    </row>
    <row r="48" spans="1:15" ht="15" customHeight="1">
      <c r="A48" s="21" t="s">
        <v>65</v>
      </c>
      <c r="B48" s="40">
        <v>22</v>
      </c>
      <c r="C48" s="40">
        <v>19</v>
      </c>
      <c r="D48" s="40">
        <v>28</v>
      </c>
      <c r="E48" s="40">
        <v>27</v>
      </c>
      <c r="F48" s="40">
        <v>25</v>
      </c>
      <c r="G48" s="40">
        <v>27</v>
      </c>
      <c r="H48" s="40">
        <v>27</v>
      </c>
      <c r="I48" s="40">
        <v>27</v>
      </c>
      <c r="J48" s="40">
        <v>24</v>
      </c>
      <c r="K48" s="40">
        <v>25</v>
      </c>
      <c r="L48" s="40">
        <v>27</v>
      </c>
      <c r="M48" s="40">
        <v>24</v>
      </c>
      <c r="N48" s="32">
        <f t="shared" si="0"/>
        <v>302</v>
      </c>
    </row>
    <row r="49" spans="1:14" ht="15" customHeight="1">
      <c r="A49" s="21" t="s">
        <v>66</v>
      </c>
      <c r="B49" s="42">
        <v>24</v>
      </c>
      <c r="C49" s="21">
        <v>21</v>
      </c>
      <c r="D49" s="21">
        <v>24</v>
      </c>
      <c r="E49" s="21">
        <v>23</v>
      </c>
      <c r="F49" s="21">
        <v>23</v>
      </c>
      <c r="G49" s="21">
        <v>23</v>
      </c>
      <c r="H49" s="21">
        <v>25</v>
      </c>
      <c r="I49" s="21">
        <v>24</v>
      </c>
      <c r="J49" s="21">
        <v>22</v>
      </c>
      <c r="K49" s="21">
        <v>25</v>
      </c>
      <c r="L49" s="21">
        <v>16</v>
      </c>
      <c r="M49" s="21">
        <v>24</v>
      </c>
      <c r="N49" s="32">
        <f t="shared" si="0"/>
        <v>274</v>
      </c>
    </row>
    <row r="50" spans="1:14" s="26" customFormat="1" ht="15" customHeight="1">
      <c r="A50" s="21" t="s">
        <v>67</v>
      </c>
      <c r="B50" s="40">
        <v>56</v>
      </c>
      <c r="C50" s="40">
        <v>63</v>
      </c>
      <c r="D50" s="40">
        <v>75</v>
      </c>
      <c r="E50" s="40">
        <v>56</v>
      </c>
      <c r="F50" s="40">
        <v>46</v>
      </c>
      <c r="G50" s="40">
        <v>34</v>
      </c>
      <c r="H50" s="40">
        <v>48</v>
      </c>
      <c r="I50" s="40">
        <v>53</v>
      </c>
      <c r="J50" s="40">
        <v>62</v>
      </c>
      <c r="K50" s="40">
        <v>65</v>
      </c>
      <c r="L50" s="40">
        <v>69</v>
      </c>
      <c r="M50" s="40">
        <v>65</v>
      </c>
      <c r="N50" s="32">
        <f t="shared" si="0"/>
        <v>692</v>
      </c>
    </row>
    <row r="51" spans="1:14" s="26" customFormat="1" ht="15" customHeight="1">
      <c r="A51" s="21" t="s">
        <v>68</v>
      </c>
      <c r="B51" s="34">
        <v>59</v>
      </c>
      <c r="C51" s="34">
        <v>58</v>
      </c>
      <c r="D51" s="34">
        <v>49</v>
      </c>
      <c r="E51" s="34">
        <v>36</v>
      </c>
      <c r="F51" s="34">
        <v>43</v>
      </c>
      <c r="G51" s="33">
        <v>44</v>
      </c>
      <c r="H51" s="33">
        <v>36</v>
      </c>
      <c r="I51" s="33">
        <v>38</v>
      </c>
      <c r="J51" s="33">
        <v>33</v>
      </c>
      <c r="K51" s="37">
        <v>32</v>
      </c>
      <c r="L51" s="33">
        <v>38</v>
      </c>
      <c r="M51" s="33">
        <v>43</v>
      </c>
      <c r="N51" s="32">
        <f t="shared" si="0"/>
        <v>509</v>
      </c>
    </row>
    <row r="52" spans="1:14" ht="15" customHeight="1">
      <c r="A52" s="21" t="s">
        <v>82</v>
      </c>
      <c r="B52" s="40">
        <v>4</v>
      </c>
      <c r="C52" s="40">
        <v>4</v>
      </c>
      <c r="D52" s="40">
        <v>4</v>
      </c>
      <c r="E52" s="40">
        <v>3</v>
      </c>
      <c r="F52" s="40">
        <v>5</v>
      </c>
      <c r="G52" s="40">
        <v>3</v>
      </c>
      <c r="H52" s="40">
        <v>3</v>
      </c>
      <c r="I52" s="40">
        <v>3</v>
      </c>
      <c r="J52" s="40">
        <v>3</v>
      </c>
      <c r="K52" s="40">
        <v>3</v>
      </c>
      <c r="L52" s="40">
        <v>3</v>
      </c>
      <c r="M52" s="40">
        <v>5</v>
      </c>
      <c r="N52" s="32">
        <f t="shared" si="0"/>
        <v>43</v>
      </c>
    </row>
    <row r="53" spans="1:14" ht="15" customHeight="1">
      <c r="A53" s="21" t="s">
        <v>84</v>
      </c>
      <c r="B53" s="40">
        <v>6</v>
      </c>
      <c r="C53" s="40">
        <v>9</v>
      </c>
      <c r="D53" s="40">
        <v>4</v>
      </c>
      <c r="E53" s="40">
        <v>4</v>
      </c>
      <c r="F53" s="40">
        <v>4</v>
      </c>
      <c r="G53" s="40">
        <v>7</v>
      </c>
      <c r="H53" s="40">
        <v>4</v>
      </c>
      <c r="I53" s="40">
        <v>2</v>
      </c>
      <c r="J53" s="40">
        <v>3</v>
      </c>
      <c r="K53" s="40">
        <v>6</v>
      </c>
      <c r="L53" s="40">
        <v>4</v>
      </c>
      <c r="M53" s="40">
        <v>6</v>
      </c>
      <c r="N53" s="32">
        <f t="shared" si="0"/>
        <v>59</v>
      </c>
    </row>
    <row r="54" spans="1:14" ht="15" customHeight="1">
      <c r="A54" s="27" t="s">
        <v>69</v>
      </c>
      <c r="B54" s="40">
        <v>39</v>
      </c>
      <c r="C54" s="40">
        <v>29</v>
      </c>
      <c r="D54" s="40">
        <v>28</v>
      </c>
      <c r="E54" s="40">
        <v>43</v>
      </c>
      <c r="F54" s="40">
        <v>28</v>
      </c>
      <c r="G54" s="40">
        <v>28</v>
      </c>
      <c r="H54" s="40">
        <v>25</v>
      </c>
      <c r="I54" s="40">
        <v>28</v>
      </c>
      <c r="J54" s="40">
        <v>26</v>
      </c>
      <c r="K54" s="40">
        <v>30</v>
      </c>
      <c r="L54" s="40">
        <v>32</v>
      </c>
      <c r="M54" s="40">
        <v>31</v>
      </c>
      <c r="N54" s="32">
        <f t="shared" si="0"/>
        <v>367</v>
      </c>
    </row>
    <row r="55" spans="1:14" ht="15" customHeight="1">
      <c r="A55" s="27" t="s">
        <v>70</v>
      </c>
      <c r="B55" s="40">
        <v>2</v>
      </c>
      <c r="C55" s="40">
        <v>2</v>
      </c>
      <c r="D55" s="40">
        <v>2</v>
      </c>
      <c r="E55" s="40">
        <v>2</v>
      </c>
      <c r="F55" s="40">
        <v>2</v>
      </c>
      <c r="G55" s="40">
        <v>1</v>
      </c>
      <c r="H55" s="40">
        <v>2</v>
      </c>
      <c r="I55" s="40">
        <v>1</v>
      </c>
      <c r="J55" s="40">
        <v>2</v>
      </c>
      <c r="K55" s="40">
        <v>0</v>
      </c>
      <c r="L55" s="40">
        <v>0</v>
      </c>
      <c r="M55" s="40">
        <v>2</v>
      </c>
      <c r="N55" s="32">
        <f t="shared" si="0"/>
        <v>18</v>
      </c>
    </row>
    <row r="56" spans="1:14" ht="15" customHeight="1">
      <c r="A56" s="27" t="s">
        <v>71</v>
      </c>
      <c r="B56" s="40">
        <v>1</v>
      </c>
      <c r="C56" s="40">
        <v>2</v>
      </c>
      <c r="D56" s="40">
        <v>2</v>
      </c>
      <c r="E56" s="40">
        <v>2</v>
      </c>
      <c r="F56" s="40">
        <v>2</v>
      </c>
      <c r="G56" s="40">
        <v>3</v>
      </c>
      <c r="H56" s="40">
        <v>1</v>
      </c>
      <c r="I56" s="40">
        <v>3</v>
      </c>
      <c r="J56" s="40">
        <v>2</v>
      </c>
      <c r="K56" s="40">
        <v>2</v>
      </c>
      <c r="L56" s="40">
        <v>2</v>
      </c>
      <c r="M56" s="40"/>
      <c r="N56" s="32">
        <f t="shared" si="0"/>
        <v>22</v>
      </c>
    </row>
    <row r="57" spans="1:14" ht="15" customHeight="1">
      <c r="A57" s="27" t="s">
        <v>72</v>
      </c>
      <c r="B57" s="40">
        <v>81</v>
      </c>
      <c r="C57" s="40">
        <v>68</v>
      </c>
      <c r="D57" s="40">
        <v>85</v>
      </c>
      <c r="E57" s="40">
        <v>87</v>
      </c>
      <c r="F57" s="40">
        <v>80</v>
      </c>
      <c r="G57" s="40">
        <v>74</v>
      </c>
      <c r="H57" s="40">
        <v>82</v>
      </c>
      <c r="I57" s="40">
        <v>76</v>
      </c>
      <c r="J57" s="40">
        <v>77</v>
      </c>
      <c r="K57" s="40">
        <v>71</v>
      </c>
      <c r="L57" s="40">
        <v>87</v>
      </c>
      <c r="M57" s="40">
        <v>95</v>
      </c>
      <c r="N57" s="32">
        <f t="shared" si="0"/>
        <v>963</v>
      </c>
    </row>
    <row r="58" spans="1:14" ht="15" customHeight="1">
      <c r="A58" s="27" t="s">
        <v>73</v>
      </c>
      <c r="B58" s="40">
        <v>3</v>
      </c>
      <c r="C58" s="40">
        <v>2</v>
      </c>
      <c r="D58" s="40">
        <v>0</v>
      </c>
      <c r="E58" s="40">
        <v>0</v>
      </c>
      <c r="F58" s="40">
        <v>1</v>
      </c>
      <c r="G58" s="40">
        <v>0</v>
      </c>
      <c r="H58" s="40">
        <v>0</v>
      </c>
      <c r="I58" s="40">
        <v>0</v>
      </c>
      <c r="J58" s="40">
        <v>1</v>
      </c>
      <c r="K58" s="40">
        <v>2</v>
      </c>
      <c r="L58" s="40">
        <v>0</v>
      </c>
      <c r="M58" s="40">
        <v>2</v>
      </c>
      <c r="N58" s="32">
        <f t="shared" si="0"/>
        <v>11</v>
      </c>
    </row>
    <row r="59" spans="1:14" ht="15" customHeight="1">
      <c r="A59" s="27" t="s">
        <v>74</v>
      </c>
      <c r="B59" s="40">
        <v>1</v>
      </c>
      <c r="C59" s="40">
        <v>0</v>
      </c>
      <c r="D59" s="40">
        <v>2</v>
      </c>
      <c r="E59" s="40">
        <v>1</v>
      </c>
      <c r="F59" s="40">
        <v>1</v>
      </c>
      <c r="G59" s="40">
        <v>1</v>
      </c>
      <c r="H59" s="40">
        <v>1</v>
      </c>
      <c r="I59" s="40">
        <v>0</v>
      </c>
      <c r="J59" s="40">
        <v>1</v>
      </c>
      <c r="K59" s="40">
        <v>1</v>
      </c>
      <c r="L59" s="40">
        <v>1</v>
      </c>
      <c r="M59" s="40">
        <v>2</v>
      </c>
      <c r="N59" s="32">
        <f t="shared" si="0"/>
        <v>12</v>
      </c>
    </row>
    <row r="60" spans="1:14" ht="15" customHeight="1">
      <c r="A60" s="27" t="s">
        <v>75</v>
      </c>
      <c r="B60" s="40">
        <v>3</v>
      </c>
      <c r="C60" s="40">
        <v>1</v>
      </c>
      <c r="D60" s="40">
        <v>2</v>
      </c>
      <c r="E60" s="40">
        <v>2</v>
      </c>
      <c r="F60" s="40">
        <v>2</v>
      </c>
      <c r="G60" s="40">
        <v>1</v>
      </c>
      <c r="H60" s="40">
        <v>1</v>
      </c>
      <c r="I60" s="40">
        <v>0</v>
      </c>
      <c r="J60" s="40">
        <v>2</v>
      </c>
      <c r="K60" s="40">
        <v>2</v>
      </c>
      <c r="L60" s="40">
        <v>0</v>
      </c>
      <c r="M60" s="40">
        <v>1</v>
      </c>
      <c r="N60" s="32">
        <f t="shared" si="0"/>
        <v>17</v>
      </c>
    </row>
    <row r="61" spans="1:14" ht="15" customHeight="1">
      <c r="A61" s="27" t="s">
        <v>76</v>
      </c>
      <c r="B61" s="41">
        <v>53</v>
      </c>
      <c r="C61" s="41">
        <v>70</v>
      </c>
      <c r="D61" s="41">
        <v>67</v>
      </c>
      <c r="E61" s="41">
        <v>59</v>
      </c>
      <c r="F61" s="41">
        <v>66</v>
      </c>
      <c r="G61" s="41">
        <v>71</v>
      </c>
      <c r="H61" s="41">
        <v>68</v>
      </c>
      <c r="I61" s="41">
        <v>67</v>
      </c>
      <c r="J61" s="41">
        <v>59</v>
      </c>
      <c r="K61" s="41">
        <v>63</v>
      </c>
      <c r="L61" s="41">
        <v>65</v>
      </c>
      <c r="M61" s="41">
        <v>69</v>
      </c>
      <c r="N61" s="32">
        <f t="shared" si="0"/>
        <v>777</v>
      </c>
    </row>
    <row r="62" spans="1:14" ht="12.75">
      <c r="A62" s="27" t="s">
        <v>77</v>
      </c>
      <c r="B62" s="40">
        <v>12</v>
      </c>
      <c r="C62" s="40">
        <v>11</v>
      </c>
      <c r="D62" s="40">
        <v>9</v>
      </c>
      <c r="E62" s="40">
        <v>9</v>
      </c>
      <c r="F62" s="40">
        <v>7</v>
      </c>
      <c r="G62" s="40">
        <v>7</v>
      </c>
      <c r="H62" s="40">
        <v>9</v>
      </c>
      <c r="I62" s="40">
        <v>6</v>
      </c>
      <c r="J62" s="40">
        <v>9</v>
      </c>
      <c r="K62" s="40">
        <v>7</v>
      </c>
      <c r="L62" s="40">
        <v>7</v>
      </c>
      <c r="M62" s="40">
        <v>9</v>
      </c>
      <c r="N62" s="32">
        <f t="shared" si="0"/>
        <v>102</v>
      </c>
    </row>
    <row r="63" spans="1:14" ht="15" customHeight="1">
      <c r="A63" s="28" t="s">
        <v>18</v>
      </c>
      <c r="B63" s="36">
        <f>B32+B34+B36+B37+B38+B39+B40+B41+B42+B43+B44+B45+B46+B47+B48+B50+B51+B52+B53+B58+B61</f>
        <v>1043</v>
      </c>
      <c r="C63" s="36">
        <f t="shared" ref="C63:N63" si="1">C32+C34+C36+C37+C38+C39+C40+C41+C42+C43+C44+C45+C46+C47+C48+C50+C51+C52+C53+C58+C61</f>
        <v>926</v>
      </c>
      <c r="D63" s="36">
        <f t="shared" si="1"/>
        <v>1027</v>
      </c>
      <c r="E63" s="36">
        <f t="shared" si="1"/>
        <v>920</v>
      </c>
      <c r="F63" s="36">
        <f t="shared" si="1"/>
        <v>891</v>
      </c>
      <c r="G63" s="36">
        <f t="shared" si="1"/>
        <v>797</v>
      </c>
      <c r="H63" s="36">
        <f t="shared" si="1"/>
        <v>741</v>
      </c>
      <c r="I63" s="36">
        <f t="shared" si="1"/>
        <v>736</v>
      </c>
      <c r="J63" s="36">
        <f t="shared" si="1"/>
        <v>847</v>
      </c>
      <c r="K63" s="36">
        <f t="shared" si="1"/>
        <v>891</v>
      </c>
      <c r="L63" s="36">
        <f t="shared" si="1"/>
        <v>827</v>
      </c>
      <c r="M63" s="36">
        <f t="shared" si="1"/>
        <v>863</v>
      </c>
      <c r="N63" s="36">
        <f t="shared" si="1"/>
        <v>10509</v>
      </c>
    </row>
    <row r="64" spans="1:14" ht="15" customHeight="1">
      <c r="A64" s="28" t="s">
        <v>19</v>
      </c>
      <c r="B64" s="35">
        <f t="shared" ref="B64:N64" si="2">B65-B63</f>
        <v>393</v>
      </c>
      <c r="C64" s="35">
        <f t="shared" si="2"/>
        <v>350</v>
      </c>
      <c r="D64" s="35">
        <f t="shared" si="2"/>
        <v>415</v>
      </c>
      <c r="E64" s="35">
        <f t="shared" si="2"/>
        <v>396</v>
      </c>
      <c r="F64" s="35">
        <f t="shared" si="2"/>
        <v>384</v>
      </c>
      <c r="G64" s="35">
        <f t="shared" si="2"/>
        <v>358</v>
      </c>
      <c r="H64" s="35">
        <f t="shared" si="2"/>
        <v>371</v>
      </c>
      <c r="I64" s="35">
        <f t="shared" si="2"/>
        <v>358</v>
      </c>
      <c r="J64" s="35">
        <f t="shared" si="2"/>
        <v>353</v>
      </c>
      <c r="K64" s="35">
        <f t="shared" si="2"/>
        <v>381</v>
      </c>
      <c r="L64" s="35">
        <f t="shared" si="2"/>
        <v>359</v>
      </c>
      <c r="M64" s="35">
        <f t="shared" si="2"/>
        <v>406</v>
      </c>
      <c r="N64" s="35">
        <f t="shared" si="2"/>
        <v>4524</v>
      </c>
    </row>
    <row r="65" spans="1:14" ht="15" customHeight="1">
      <c r="A65" s="29" t="s">
        <v>1</v>
      </c>
      <c r="B65" s="32">
        <f t="shared" ref="B65:N65" si="3">SUM(B7:B62)</f>
        <v>1436</v>
      </c>
      <c r="C65" s="32">
        <f t="shared" si="3"/>
        <v>1276</v>
      </c>
      <c r="D65" s="32">
        <f t="shared" si="3"/>
        <v>1442</v>
      </c>
      <c r="E65" s="32">
        <f t="shared" si="3"/>
        <v>1316</v>
      </c>
      <c r="F65" s="32">
        <f t="shared" si="3"/>
        <v>1275</v>
      </c>
      <c r="G65" s="32">
        <f t="shared" si="3"/>
        <v>1155</v>
      </c>
      <c r="H65" s="32">
        <f t="shared" si="3"/>
        <v>1112</v>
      </c>
      <c r="I65" s="32">
        <f t="shared" si="3"/>
        <v>1094</v>
      </c>
      <c r="J65" s="32">
        <f t="shared" si="3"/>
        <v>1200</v>
      </c>
      <c r="K65" s="32">
        <f t="shared" si="3"/>
        <v>1272</v>
      </c>
      <c r="L65" s="32">
        <f t="shared" si="3"/>
        <v>1186</v>
      </c>
      <c r="M65" s="32">
        <f t="shared" si="3"/>
        <v>1269</v>
      </c>
      <c r="N65" s="32">
        <f t="shared" si="3"/>
        <v>15033</v>
      </c>
    </row>
    <row r="67" spans="1:14" ht="15" customHeight="1">
      <c r="A67" s="12" t="s">
        <v>81</v>
      </c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4" ht="1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mergeCells count="1">
    <mergeCell ref="A1:N1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N50" sqref="A1:N50"/>
    </sheetView>
  </sheetViews>
  <sheetFormatPr baseColWidth="10" defaultColWidth="9.28515625" defaultRowHeight="15" customHeight="1"/>
  <cols>
    <col min="1" max="1" width="29.7109375" style="1" customWidth="1"/>
    <col min="2" max="13" width="5.140625" style="1" bestFit="1" customWidth="1"/>
    <col min="14" max="14" width="7.140625" style="1" bestFit="1" customWidth="1"/>
    <col min="15" max="16384" width="9.28515625" style="1"/>
  </cols>
  <sheetData>
    <row r="1" spans="1:14" ht="15" customHeight="1">
      <c r="A1" s="6"/>
      <c r="C1" s="6"/>
    </row>
    <row r="2" spans="1:14" s="8" customFormat="1" ht="15" customHeight="1">
      <c r="A2" s="9" t="s">
        <v>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15" customHeight="1">
      <c r="A3" s="9" t="s">
        <v>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8" customFormat="1" ht="15" customHeight="1"/>
    <row r="5" spans="1:14" s="4" customFormat="1" ht="15" customHeight="1">
      <c r="A5" s="18" t="s">
        <v>15</v>
      </c>
      <c r="B5" s="19" t="s">
        <v>16</v>
      </c>
      <c r="C5" s="18" t="s">
        <v>17</v>
      </c>
      <c r="D5" s="18" t="s">
        <v>12</v>
      </c>
      <c r="E5" s="18" t="s">
        <v>13</v>
      </c>
      <c r="F5" s="18" t="s">
        <v>14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0</v>
      </c>
    </row>
    <row r="6" spans="1:14" ht="15" customHeight="1">
      <c r="A6" s="21" t="s">
        <v>23</v>
      </c>
      <c r="B6" s="40">
        <v>31</v>
      </c>
      <c r="C6" s="40">
        <v>27</v>
      </c>
      <c r="D6" s="40">
        <v>27</v>
      </c>
      <c r="E6" s="40">
        <v>27</v>
      </c>
      <c r="F6" s="40">
        <v>29</v>
      </c>
      <c r="G6" s="40">
        <v>26</v>
      </c>
      <c r="H6" s="40">
        <v>29</v>
      </c>
      <c r="I6" s="40">
        <v>29</v>
      </c>
      <c r="J6" s="40">
        <v>28</v>
      </c>
      <c r="K6" s="40">
        <v>29</v>
      </c>
      <c r="L6" s="40">
        <v>28</v>
      </c>
      <c r="M6" s="40">
        <v>30</v>
      </c>
      <c r="N6" s="32">
        <f>SUM(B6:M6)</f>
        <v>340</v>
      </c>
    </row>
    <row r="7" spans="1:14" ht="15" customHeight="1">
      <c r="A7" s="21" t="s">
        <v>24</v>
      </c>
      <c r="B7" s="40">
        <v>46</v>
      </c>
      <c r="C7" s="40">
        <v>39</v>
      </c>
      <c r="D7" s="40">
        <v>37</v>
      </c>
      <c r="E7" s="40">
        <v>37</v>
      </c>
      <c r="F7" s="40">
        <v>36</v>
      </c>
      <c r="G7" s="40">
        <v>34</v>
      </c>
      <c r="H7" s="40">
        <v>39</v>
      </c>
      <c r="I7" s="40">
        <v>41</v>
      </c>
      <c r="J7" s="40">
        <v>38</v>
      </c>
      <c r="K7" s="40">
        <v>41</v>
      </c>
      <c r="L7" s="40">
        <v>38</v>
      </c>
      <c r="M7" s="40">
        <v>40</v>
      </c>
      <c r="N7" s="32">
        <f t="shared" ref="N7:N47" si="0">SUM(B7:M7)</f>
        <v>466</v>
      </c>
    </row>
    <row r="8" spans="1:14" ht="15" customHeight="1">
      <c r="A8" s="21" t="s">
        <v>25</v>
      </c>
      <c r="B8" s="40">
        <v>14</v>
      </c>
      <c r="C8" s="40">
        <v>16</v>
      </c>
      <c r="D8" s="40">
        <v>7</v>
      </c>
      <c r="E8" s="40">
        <v>7</v>
      </c>
      <c r="F8" s="40">
        <v>9</v>
      </c>
      <c r="G8" s="40">
        <v>10</v>
      </c>
      <c r="H8" s="40">
        <v>6</v>
      </c>
      <c r="I8" s="40">
        <v>16</v>
      </c>
      <c r="J8" s="40">
        <v>15</v>
      </c>
      <c r="K8" s="40">
        <v>15</v>
      </c>
      <c r="L8" s="40">
        <v>17</v>
      </c>
      <c r="M8" s="40">
        <v>15</v>
      </c>
      <c r="N8" s="32">
        <f t="shared" si="0"/>
        <v>147</v>
      </c>
    </row>
    <row r="9" spans="1:14" ht="15" customHeight="1">
      <c r="A9" s="21" t="s">
        <v>26</v>
      </c>
      <c r="B9" s="40">
        <v>6</v>
      </c>
      <c r="C9" s="40">
        <v>10</v>
      </c>
      <c r="D9" s="40">
        <v>11</v>
      </c>
      <c r="E9" s="40">
        <v>9</v>
      </c>
      <c r="F9" s="40">
        <v>6</v>
      </c>
      <c r="G9" s="40">
        <v>6</v>
      </c>
      <c r="H9" s="40">
        <v>7</v>
      </c>
      <c r="I9" s="40">
        <v>2</v>
      </c>
      <c r="J9" s="40">
        <v>2</v>
      </c>
      <c r="K9" s="40">
        <v>9</v>
      </c>
      <c r="L9" s="40">
        <v>11</v>
      </c>
      <c r="M9" s="40">
        <v>3</v>
      </c>
      <c r="N9" s="32">
        <f t="shared" si="0"/>
        <v>82</v>
      </c>
    </row>
    <row r="10" spans="1:14" ht="15" customHeight="1">
      <c r="A10" s="21" t="s">
        <v>27</v>
      </c>
      <c r="B10" s="40">
        <v>8</v>
      </c>
      <c r="C10" s="40">
        <v>7</v>
      </c>
      <c r="D10" s="40">
        <v>9</v>
      </c>
      <c r="E10" s="40">
        <v>6</v>
      </c>
      <c r="F10" s="40">
        <v>9</v>
      </c>
      <c r="G10" s="40">
        <v>9</v>
      </c>
      <c r="H10" s="40">
        <v>6</v>
      </c>
      <c r="I10" s="40">
        <v>7</v>
      </c>
      <c r="J10" s="40">
        <v>7</v>
      </c>
      <c r="K10" s="40">
        <v>9</v>
      </c>
      <c r="L10" s="40">
        <v>10</v>
      </c>
      <c r="M10" s="40">
        <v>4</v>
      </c>
      <c r="N10" s="32">
        <f t="shared" si="0"/>
        <v>91</v>
      </c>
    </row>
    <row r="11" spans="1:14" ht="15" customHeight="1">
      <c r="A11" s="21" t="s">
        <v>28</v>
      </c>
      <c r="B11" s="40">
        <v>57</v>
      </c>
      <c r="C11" s="40">
        <v>63</v>
      </c>
      <c r="D11" s="40">
        <v>61</v>
      </c>
      <c r="E11" s="40">
        <v>61</v>
      </c>
      <c r="F11" s="40">
        <v>59</v>
      </c>
      <c r="G11" s="40">
        <v>72</v>
      </c>
      <c r="H11" s="40">
        <v>72</v>
      </c>
      <c r="I11" s="40">
        <v>71</v>
      </c>
      <c r="J11" s="40">
        <v>71</v>
      </c>
      <c r="K11" s="40">
        <v>70</v>
      </c>
      <c r="L11" s="40">
        <v>66</v>
      </c>
      <c r="M11" s="40">
        <v>64</v>
      </c>
      <c r="N11" s="32">
        <f t="shared" si="0"/>
        <v>787</v>
      </c>
    </row>
    <row r="12" spans="1:14" ht="15" customHeight="1">
      <c r="A12" s="21" t="s">
        <v>29</v>
      </c>
      <c r="B12" s="40">
        <v>4</v>
      </c>
      <c r="C12" s="40">
        <v>8</v>
      </c>
      <c r="D12" s="40">
        <v>6</v>
      </c>
      <c r="E12" s="40">
        <v>6</v>
      </c>
      <c r="F12" s="40">
        <v>4</v>
      </c>
      <c r="G12" s="40">
        <v>5</v>
      </c>
      <c r="H12" s="40">
        <v>5</v>
      </c>
      <c r="I12" s="40">
        <v>3</v>
      </c>
      <c r="J12" s="40">
        <v>4</v>
      </c>
      <c r="K12" s="40">
        <v>2</v>
      </c>
      <c r="L12" s="40">
        <v>3</v>
      </c>
      <c r="M12" s="40">
        <v>3</v>
      </c>
      <c r="N12" s="32">
        <f t="shared" si="0"/>
        <v>53</v>
      </c>
    </row>
    <row r="13" spans="1:14" ht="15" customHeight="1">
      <c r="A13" s="21" t="s">
        <v>30</v>
      </c>
      <c r="B13" s="40">
        <v>24</v>
      </c>
      <c r="C13" s="40">
        <v>23</v>
      </c>
      <c r="D13" s="40">
        <v>23</v>
      </c>
      <c r="E13" s="40">
        <v>24</v>
      </c>
      <c r="F13" s="40">
        <v>20</v>
      </c>
      <c r="G13" s="40">
        <v>20</v>
      </c>
      <c r="H13" s="40">
        <v>19</v>
      </c>
      <c r="I13" s="40">
        <v>18</v>
      </c>
      <c r="J13" s="40">
        <v>19</v>
      </c>
      <c r="K13" s="40">
        <v>27</v>
      </c>
      <c r="L13" s="40">
        <v>36</v>
      </c>
      <c r="M13" s="40">
        <v>22</v>
      </c>
      <c r="N13" s="32">
        <f t="shared" si="0"/>
        <v>275</v>
      </c>
    </row>
    <row r="14" spans="1:14" ht="15" customHeight="1">
      <c r="A14" s="21" t="s">
        <v>79</v>
      </c>
      <c r="B14" s="40">
        <v>1</v>
      </c>
      <c r="C14" s="40">
        <v>0</v>
      </c>
      <c r="D14" s="40">
        <v>0</v>
      </c>
      <c r="E14" s="40">
        <v>0</v>
      </c>
      <c r="F14" s="40">
        <v>3</v>
      </c>
      <c r="G14" s="40">
        <v>3</v>
      </c>
      <c r="H14" s="40">
        <v>0</v>
      </c>
      <c r="I14" s="40">
        <v>4</v>
      </c>
      <c r="J14" s="40">
        <v>3</v>
      </c>
      <c r="K14" s="40">
        <v>1</v>
      </c>
      <c r="L14" s="40">
        <v>3</v>
      </c>
      <c r="M14" s="40">
        <v>3</v>
      </c>
      <c r="N14" s="32">
        <f t="shared" si="0"/>
        <v>21</v>
      </c>
    </row>
    <row r="15" spans="1:14" ht="15" customHeight="1">
      <c r="A15" s="21" t="s">
        <v>31</v>
      </c>
      <c r="B15" s="40">
        <v>6</v>
      </c>
      <c r="C15" s="40">
        <v>6</v>
      </c>
      <c r="D15" s="40">
        <v>7</v>
      </c>
      <c r="E15" s="40">
        <v>5</v>
      </c>
      <c r="F15" s="40">
        <v>5</v>
      </c>
      <c r="G15" s="40">
        <v>5</v>
      </c>
      <c r="H15" s="40">
        <v>7</v>
      </c>
      <c r="I15" s="40">
        <v>9</v>
      </c>
      <c r="J15" s="40">
        <v>5</v>
      </c>
      <c r="K15" s="40">
        <v>8</v>
      </c>
      <c r="L15" s="40">
        <v>5</v>
      </c>
      <c r="M15" s="40">
        <v>7</v>
      </c>
      <c r="N15" s="32">
        <f t="shared" si="0"/>
        <v>75</v>
      </c>
    </row>
    <row r="16" spans="1:14" ht="15" customHeight="1">
      <c r="A16" s="21" t="s">
        <v>32</v>
      </c>
      <c r="B16" s="40">
        <v>14</v>
      </c>
      <c r="C16" s="40">
        <v>14</v>
      </c>
      <c r="D16" s="40">
        <v>12</v>
      </c>
      <c r="E16" s="40">
        <v>6</v>
      </c>
      <c r="F16" s="40">
        <v>10</v>
      </c>
      <c r="G16" s="40">
        <v>11</v>
      </c>
      <c r="H16" s="40">
        <v>10</v>
      </c>
      <c r="I16" s="40">
        <v>10</v>
      </c>
      <c r="J16" s="40">
        <v>11</v>
      </c>
      <c r="K16" s="40">
        <v>9</v>
      </c>
      <c r="L16" s="40">
        <v>12</v>
      </c>
      <c r="M16" s="40">
        <v>24</v>
      </c>
      <c r="N16" s="32">
        <f t="shared" si="0"/>
        <v>143</v>
      </c>
    </row>
    <row r="17" spans="1:14" ht="15" customHeight="1">
      <c r="A17" s="21" t="s">
        <v>33</v>
      </c>
      <c r="B17" s="40">
        <v>4</v>
      </c>
      <c r="C17" s="40">
        <v>8</v>
      </c>
      <c r="D17" s="40">
        <v>7</v>
      </c>
      <c r="E17" s="40">
        <v>6</v>
      </c>
      <c r="F17" s="40">
        <v>11</v>
      </c>
      <c r="G17" s="40">
        <v>8</v>
      </c>
      <c r="H17" s="40">
        <v>10</v>
      </c>
      <c r="I17" s="40">
        <v>8</v>
      </c>
      <c r="J17" s="40">
        <v>5</v>
      </c>
      <c r="K17" s="40">
        <v>4</v>
      </c>
      <c r="L17" s="40">
        <v>8</v>
      </c>
      <c r="M17" s="40">
        <v>10</v>
      </c>
      <c r="N17" s="32">
        <f t="shared" si="0"/>
        <v>89</v>
      </c>
    </row>
    <row r="18" spans="1:14" ht="15" customHeight="1">
      <c r="A18" s="21" t="s">
        <v>34</v>
      </c>
      <c r="B18" s="40">
        <v>18</v>
      </c>
      <c r="C18" s="40">
        <v>14</v>
      </c>
      <c r="D18" s="40">
        <v>11</v>
      </c>
      <c r="E18" s="40">
        <v>8</v>
      </c>
      <c r="F18" s="40">
        <v>6</v>
      </c>
      <c r="G18" s="40">
        <v>5</v>
      </c>
      <c r="H18" s="40">
        <v>7</v>
      </c>
      <c r="I18" s="40">
        <v>8</v>
      </c>
      <c r="J18" s="40">
        <v>6</v>
      </c>
      <c r="K18" s="40">
        <v>9</v>
      </c>
      <c r="L18" s="40">
        <v>12</v>
      </c>
      <c r="M18" s="40">
        <v>8</v>
      </c>
      <c r="N18" s="32">
        <f t="shared" si="0"/>
        <v>112</v>
      </c>
    </row>
    <row r="19" spans="1:14" ht="15" customHeight="1">
      <c r="A19" s="21" t="s">
        <v>35</v>
      </c>
      <c r="B19" s="40">
        <v>0</v>
      </c>
      <c r="C19" s="40">
        <v>1</v>
      </c>
      <c r="D19" s="40">
        <v>1</v>
      </c>
      <c r="E19" s="40">
        <v>2</v>
      </c>
      <c r="F19" s="40">
        <v>1</v>
      </c>
      <c r="G19" s="40">
        <v>1</v>
      </c>
      <c r="H19" s="40">
        <v>2</v>
      </c>
      <c r="I19" s="40">
        <v>0</v>
      </c>
      <c r="J19" s="40">
        <v>2</v>
      </c>
      <c r="K19" s="40">
        <v>0</v>
      </c>
      <c r="L19" s="40">
        <v>2</v>
      </c>
      <c r="M19" s="40">
        <v>1</v>
      </c>
      <c r="N19" s="32">
        <f t="shared" si="0"/>
        <v>13</v>
      </c>
    </row>
    <row r="20" spans="1:14" s="5" customFormat="1" ht="15" customHeight="1">
      <c r="A20" s="21" t="s">
        <v>36</v>
      </c>
      <c r="B20" s="40">
        <v>5</v>
      </c>
      <c r="C20" s="40">
        <v>7</v>
      </c>
      <c r="D20" s="40">
        <v>5</v>
      </c>
      <c r="E20" s="40">
        <v>3</v>
      </c>
      <c r="F20" s="40">
        <v>6</v>
      </c>
      <c r="G20" s="40">
        <v>5</v>
      </c>
      <c r="H20" s="40">
        <v>5</v>
      </c>
      <c r="I20" s="40">
        <v>4</v>
      </c>
      <c r="J20" s="40">
        <v>4</v>
      </c>
      <c r="K20" s="40">
        <v>4</v>
      </c>
      <c r="L20" s="40">
        <v>5</v>
      </c>
      <c r="M20" s="40">
        <v>6</v>
      </c>
      <c r="N20" s="32">
        <f t="shared" si="0"/>
        <v>59</v>
      </c>
    </row>
    <row r="21" spans="1:14" ht="15" customHeight="1">
      <c r="A21" s="21" t="s">
        <v>37</v>
      </c>
      <c r="B21" s="40">
        <v>33</v>
      </c>
      <c r="C21" s="40">
        <v>44</v>
      </c>
      <c r="D21" s="40">
        <v>36</v>
      </c>
      <c r="E21" s="40">
        <v>37</v>
      </c>
      <c r="F21" s="40">
        <v>41</v>
      </c>
      <c r="G21" s="40">
        <v>47</v>
      </c>
      <c r="H21" s="40">
        <v>35</v>
      </c>
      <c r="I21" s="40">
        <v>48</v>
      </c>
      <c r="J21" s="40">
        <v>31</v>
      </c>
      <c r="K21" s="40">
        <v>42</v>
      </c>
      <c r="L21" s="40">
        <v>26</v>
      </c>
      <c r="M21" s="40">
        <v>39</v>
      </c>
      <c r="N21" s="32">
        <f t="shared" si="0"/>
        <v>459</v>
      </c>
    </row>
    <row r="22" spans="1:14" ht="15" customHeight="1">
      <c r="A22" s="21" t="s">
        <v>38</v>
      </c>
      <c r="B22" s="40">
        <v>6</v>
      </c>
      <c r="C22" s="40">
        <v>7</v>
      </c>
      <c r="D22" s="40">
        <v>8</v>
      </c>
      <c r="E22" s="40">
        <v>8</v>
      </c>
      <c r="F22" s="40">
        <v>9</v>
      </c>
      <c r="G22" s="40">
        <v>9</v>
      </c>
      <c r="H22" s="40">
        <v>10</v>
      </c>
      <c r="I22" s="40">
        <v>9</v>
      </c>
      <c r="J22" s="40">
        <v>4</v>
      </c>
      <c r="K22" s="40">
        <v>4</v>
      </c>
      <c r="L22" s="40">
        <v>3</v>
      </c>
      <c r="M22" s="40">
        <v>6</v>
      </c>
      <c r="N22" s="32">
        <f t="shared" si="0"/>
        <v>83</v>
      </c>
    </row>
    <row r="23" spans="1:14" ht="15" customHeight="1">
      <c r="A23" s="21" t="s">
        <v>39</v>
      </c>
      <c r="B23" s="40">
        <v>61</v>
      </c>
      <c r="C23" s="40">
        <v>69</v>
      </c>
      <c r="D23" s="40">
        <v>74</v>
      </c>
      <c r="E23" s="40">
        <v>51</v>
      </c>
      <c r="F23" s="40">
        <v>47</v>
      </c>
      <c r="G23" s="40">
        <v>42</v>
      </c>
      <c r="H23" s="40">
        <v>51</v>
      </c>
      <c r="I23" s="40">
        <v>53</v>
      </c>
      <c r="J23" s="40">
        <v>46</v>
      </c>
      <c r="K23" s="40">
        <v>51</v>
      </c>
      <c r="L23" s="40">
        <v>49</v>
      </c>
      <c r="M23" s="40">
        <v>52</v>
      </c>
      <c r="N23" s="32">
        <f t="shared" si="0"/>
        <v>646</v>
      </c>
    </row>
    <row r="24" spans="1:14" ht="15" customHeight="1">
      <c r="A24" s="21" t="s">
        <v>80</v>
      </c>
      <c r="B24" s="40">
        <v>1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</v>
      </c>
      <c r="M24" s="40">
        <v>0</v>
      </c>
      <c r="N24" s="32">
        <f t="shared" si="0"/>
        <v>2</v>
      </c>
    </row>
    <row r="25" spans="1:14" ht="15" customHeight="1">
      <c r="A25" s="21" t="s">
        <v>41</v>
      </c>
      <c r="B25" s="40">
        <v>4</v>
      </c>
      <c r="C25" s="40">
        <v>4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1</v>
      </c>
      <c r="J25" s="40">
        <v>0</v>
      </c>
      <c r="K25" s="40">
        <v>0</v>
      </c>
      <c r="L25" s="40">
        <v>4</v>
      </c>
      <c r="M25" s="40">
        <v>0</v>
      </c>
      <c r="N25" s="32">
        <f t="shared" si="0"/>
        <v>13</v>
      </c>
    </row>
    <row r="26" spans="1:14" ht="15" customHeight="1">
      <c r="A26" s="21" t="s">
        <v>42</v>
      </c>
      <c r="B26" s="40">
        <v>83</v>
      </c>
      <c r="C26" s="40">
        <v>77</v>
      </c>
      <c r="D26" s="40">
        <v>97</v>
      </c>
      <c r="E26" s="40">
        <v>87</v>
      </c>
      <c r="F26" s="40">
        <v>79</v>
      </c>
      <c r="G26" s="40">
        <v>67</v>
      </c>
      <c r="H26" s="40">
        <v>81</v>
      </c>
      <c r="I26" s="40">
        <v>84</v>
      </c>
      <c r="J26" s="40">
        <v>70</v>
      </c>
      <c r="K26" s="40">
        <v>73</v>
      </c>
      <c r="L26" s="40">
        <v>77</v>
      </c>
      <c r="M26" s="40">
        <v>83</v>
      </c>
      <c r="N26" s="32">
        <f t="shared" si="0"/>
        <v>958</v>
      </c>
    </row>
    <row r="27" spans="1:14" ht="15" customHeight="1">
      <c r="A27" s="21" t="s">
        <v>43</v>
      </c>
      <c r="B27" s="40">
        <v>0</v>
      </c>
      <c r="C27" s="40">
        <v>1</v>
      </c>
      <c r="D27" s="40">
        <v>0</v>
      </c>
      <c r="E27" s="40">
        <v>3</v>
      </c>
      <c r="F27" s="40">
        <v>0</v>
      </c>
      <c r="G27" s="40">
        <v>2</v>
      </c>
      <c r="H27" s="40">
        <v>0</v>
      </c>
      <c r="I27" s="40">
        <v>2</v>
      </c>
      <c r="J27" s="40">
        <v>2</v>
      </c>
      <c r="K27" s="40">
        <v>0</v>
      </c>
      <c r="L27" s="40">
        <v>0</v>
      </c>
      <c r="M27" s="40">
        <v>1</v>
      </c>
      <c r="N27" s="32">
        <f t="shared" si="0"/>
        <v>11</v>
      </c>
    </row>
    <row r="28" spans="1:14" ht="15" customHeight="1">
      <c r="A28" s="21" t="s">
        <v>44</v>
      </c>
      <c r="B28" s="40">
        <v>19</v>
      </c>
      <c r="C28" s="40">
        <v>16</v>
      </c>
      <c r="D28" s="40">
        <v>17</v>
      </c>
      <c r="E28" s="40">
        <v>20</v>
      </c>
      <c r="F28" s="40">
        <v>18</v>
      </c>
      <c r="G28" s="40">
        <v>17</v>
      </c>
      <c r="H28" s="40">
        <v>25</v>
      </c>
      <c r="I28" s="40">
        <v>21</v>
      </c>
      <c r="J28" s="40">
        <v>15</v>
      </c>
      <c r="K28" s="40">
        <v>16</v>
      </c>
      <c r="L28" s="40">
        <v>15</v>
      </c>
      <c r="M28" s="40">
        <v>15</v>
      </c>
      <c r="N28" s="32">
        <f t="shared" si="0"/>
        <v>214</v>
      </c>
    </row>
    <row r="29" spans="1:14" ht="15" customHeight="1">
      <c r="A29" s="21" t="s">
        <v>45</v>
      </c>
      <c r="B29" s="40">
        <v>30</v>
      </c>
      <c r="C29" s="40">
        <v>29</v>
      </c>
      <c r="D29" s="40">
        <v>41</v>
      </c>
      <c r="E29" s="40">
        <v>22</v>
      </c>
      <c r="F29" s="40">
        <v>28</v>
      </c>
      <c r="G29" s="40">
        <v>52</v>
      </c>
      <c r="H29" s="40">
        <v>43</v>
      </c>
      <c r="I29" s="40">
        <v>42</v>
      </c>
      <c r="J29" s="40">
        <v>27</v>
      </c>
      <c r="K29" s="40">
        <v>39</v>
      </c>
      <c r="L29" s="40">
        <v>33</v>
      </c>
      <c r="M29" s="40">
        <v>31</v>
      </c>
      <c r="N29" s="32">
        <f t="shared" si="0"/>
        <v>417</v>
      </c>
    </row>
    <row r="30" spans="1:14" ht="15" customHeight="1">
      <c r="A30" s="21" t="s">
        <v>46</v>
      </c>
      <c r="B30" s="40">
        <v>37</v>
      </c>
      <c r="C30" s="40">
        <v>40</v>
      </c>
      <c r="D30" s="40">
        <v>44</v>
      </c>
      <c r="E30" s="40">
        <v>45</v>
      </c>
      <c r="F30" s="40">
        <v>45</v>
      </c>
      <c r="G30" s="40">
        <v>47</v>
      </c>
      <c r="H30" s="40">
        <v>39</v>
      </c>
      <c r="I30" s="40">
        <v>41</v>
      </c>
      <c r="J30" s="40">
        <v>29</v>
      </c>
      <c r="K30" s="40">
        <v>42</v>
      </c>
      <c r="L30" s="40">
        <v>26</v>
      </c>
      <c r="M30" s="40">
        <v>40</v>
      </c>
      <c r="N30" s="32">
        <f t="shared" si="0"/>
        <v>475</v>
      </c>
    </row>
    <row r="31" spans="1:14" ht="15" customHeight="1">
      <c r="A31" s="21" t="s">
        <v>47</v>
      </c>
      <c r="B31" s="40">
        <v>24</v>
      </c>
      <c r="C31" s="40">
        <v>21</v>
      </c>
      <c r="D31" s="40">
        <v>25</v>
      </c>
      <c r="E31" s="40">
        <v>29</v>
      </c>
      <c r="F31" s="40">
        <v>24</v>
      </c>
      <c r="G31" s="40">
        <v>22</v>
      </c>
      <c r="H31" s="40">
        <v>24</v>
      </c>
      <c r="I31" s="40">
        <v>31</v>
      </c>
      <c r="J31" s="40">
        <v>23</v>
      </c>
      <c r="K31" s="40">
        <v>19</v>
      </c>
      <c r="L31" s="40">
        <v>17</v>
      </c>
      <c r="M31" s="40">
        <v>28</v>
      </c>
      <c r="N31" s="32">
        <f t="shared" si="0"/>
        <v>287</v>
      </c>
    </row>
    <row r="32" spans="1:14" ht="15" customHeight="1">
      <c r="A32" s="21" t="s">
        <v>49</v>
      </c>
      <c r="B32" s="40">
        <v>2</v>
      </c>
      <c r="C32" s="40">
        <v>2</v>
      </c>
      <c r="D32" s="40">
        <v>3</v>
      </c>
      <c r="E32" s="40">
        <v>2</v>
      </c>
      <c r="F32" s="40">
        <v>0</v>
      </c>
      <c r="G32" s="40">
        <v>4</v>
      </c>
      <c r="H32" s="40">
        <v>1</v>
      </c>
      <c r="I32" s="40">
        <v>1</v>
      </c>
      <c r="J32" s="40">
        <v>4</v>
      </c>
      <c r="K32" s="40">
        <v>2</v>
      </c>
      <c r="L32" s="40">
        <v>2</v>
      </c>
      <c r="M32" s="40">
        <v>2</v>
      </c>
      <c r="N32" s="32">
        <f t="shared" si="0"/>
        <v>25</v>
      </c>
    </row>
    <row r="33" spans="1:14" ht="15" customHeight="1">
      <c r="A33" s="21" t="s">
        <v>51</v>
      </c>
      <c r="B33" s="40">
        <v>15</v>
      </c>
      <c r="C33" s="40">
        <v>14</v>
      </c>
      <c r="D33" s="40">
        <v>16</v>
      </c>
      <c r="E33" s="40">
        <v>11</v>
      </c>
      <c r="F33" s="40">
        <v>6</v>
      </c>
      <c r="G33" s="40">
        <v>5</v>
      </c>
      <c r="H33" s="40">
        <v>10</v>
      </c>
      <c r="I33" s="40">
        <v>10</v>
      </c>
      <c r="J33" s="40">
        <v>3</v>
      </c>
      <c r="K33" s="40">
        <v>5</v>
      </c>
      <c r="L33" s="40">
        <v>13</v>
      </c>
      <c r="M33" s="40">
        <v>13</v>
      </c>
      <c r="N33" s="32">
        <f t="shared" si="0"/>
        <v>121</v>
      </c>
    </row>
    <row r="34" spans="1:14" ht="15" customHeight="1">
      <c r="A34" s="23" t="s">
        <v>53</v>
      </c>
      <c r="B34" s="40">
        <v>3</v>
      </c>
      <c r="C34" s="40">
        <v>4</v>
      </c>
      <c r="D34" s="40">
        <v>2</v>
      </c>
      <c r="E34" s="40">
        <v>2</v>
      </c>
      <c r="F34" s="40">
        <v>5</v>
      </c>
      <c r="G34" s="40">
        <v>3</v>
      </c>
      <c r="H34" s="40">
        <v>3</v>
      </c>
      <c r="I34" s="40">
        <v>2</v>
      </c>
      <c r="J34" s="40">
        <v>0</v>
      </c>
      <c r="K34" s="40">
        <v>4</v>
      </c>
      <c r="L34" s="40">
        <v>4</v>
      </c>
      <c r="M34" s="40">
        <v>3</v>
      </c>
      <c r="N34" s="32">
        <f t="shared" si="0"/>
        <v>35</v>
      </c>
    </row>
    <row r="35" spans="1:14" ht="15" customHeight="1">
      <c r="A35" s="21" t="s">
        <v>56</v>
      </c>
      <c r="B35" s="40">
        <v>3</v>
      </c>
      <c r="C35" s="40">
        <v>3</v>
      </c>
      <c r="D35" s="40">
        <v>4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1</v>
      </c>
      <c r="L35" s="40">
        <v>2</v>
      </c>
      <c r="M35" s="40">
        <v>3</v>
      </c>
      <c r="N35" s="32">
        <f t="shared" si="0"/>
        <v>16</v>
      </c>
    </row>
    <row r="36" spans="1:14" ht="15" customHeight="1">
      <c r="A36" s="21" t="s">
        <v>57</v>
      </c>
      <c r="B36" s="40">
        <v>0</v>
      </c>
      <c r="C36" s="40">
        <v>0</v>
      </c>
      <c r="D36" s="40">
        <v>0</v>
      </c>
      <c r="E36" s="40">
        <v>2</v>
      </c>
      <c r="F36" s="40">
        <v>0</v>
      </c>
      <c r="G36" s="40">
        <v>2</v>
      </c>
      <c r="H36" s="40">
        <v>0</v>
      </c>
      <c r="I36" s="40">
        <v>0</v>
      </c>
      <c r="J36" s="40">
        <v>0</v>
      </c>
      <c r="K36" s="40">
        <v>0</v>
      </c>
      <c r="L36" s="40">
        <v>1</v>
      </c>
      <c r="M36" s="40">
        <v>1</v>
      </c>
      <c r="N36" s="32">
        <f t="shared" si="0"/>
        <v>6</v>
      </c>
    </row>
    <row r="37" spans="1:14" ht="15" customHeight="1">
      <c r="A37" s="21" t="s">
        <v>82</v>
      </c>
      <c r="B37" s="40">
        <v>0</v>
      </c>
      <c r="C37" s="40">
        <v>0</v>
      </c>
      <c r="D37" s="40">
        <v>2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1</v>
      </c>
      <c r="L37" s="40">
        <v>0</v>
      </c>
      <c r="M37" s="40">
        <v>0</v>
      </c>
      <c r="N37" s="32">
        <f t="shared" si="0"/>
        <v>3</v>
      </c>
    </row>
    <row r="38" spans="1:14" ht="15" customHeight="1">
      <c r="A38" s="21" t="s">
        <v>66</v>
      </c>
      <c r="B38" s="40">
        <v>5</v>
      </c>
      <c r="C38" s="40">
        <v>9</v>
      </c>
      <c r="D38" s="40">
        <v>5</v>
      </c>
      <c r="E38" s="40">
        <v>3</v>
      </c>
      <c r="F38" s="40">
        <v>0</v>
      </c>
      <c r="G38" s="40">
        <v>0</v>
      </c>
      <c r="H38" s="40">
        <v>0</v>
      </c>
      <c r="I38" s="40">
        <v>0</v>
      </c>
      <c r="J38" s="40">
        <v>1</v>
      </c>
      <c r="K38" s="40">
        <v>2</v>
      </c>
      <c r="L38" s="40">
        <v>3</v>
      </c>
      <c r="M38" s="40">
        <v>4</v>
      </c>
      <c r="N38" s="32">
        <f t="shared" si="0"/>
        <v>32</v>
      </c>
    </row>
    <row r="39" spans="1:14" ht="15" customHeight="1">
      <c r="A39" s="27" t="s">
        <v>69</v>
      </c>
      <c r="B39" s="40">
        <v>0</v>
      </c>
      <c r="C39" s="40">
        <v>0</v>
      </c>
      <c r="D39" s="40">
        <v>3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1</v>
      </c>
      <c r="L39" s="40">
        <v>4</v>
      </c>
      <c r="M39" s="40">
        <v>0</v>
      </c>
      <c r="N39" s="32">
        <f t="shared" si="0"/>
        <v>8</v>
      </c>
    </row>
    <row r="40" spans="1:14" ht="15" customHeight="1">
      <c r="A40" s="27" t="s">
        <v>71</v>
      </c>
      <c r="B40" s="40">
        <v>1</v>
      </c>
      <c r="C40" s="40">
        <v>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1</v>
      </c>
      <c r="J40" s="40">
        <v>0</v>
      </c>
      <c r="K40" s="40">
        <v>1</v>
      </c>
      <c r="L40" s="40">
        <v>1</v>
      </c>
      <c r="M40" s="40">
        <v>0</v>
      </c>
      <c r="N40" s="32">
        <f t="shared" si="0"/>
        <v>5</v>
      </c>
    </row>
    <row r="41" spans="1:14" ht="15" customHeight="1">
      <c r="A41" s="27" t="s">
        <v>72</v>
      </c>
      <c r="B41" s="40">
        <v>60</v>
      </c>
      <c r="C41" s="40">
        <v>40</v>
      </c>
      <c r="D41" s="40">
        <v>26</v>
      </c>
      <c r="E41" s="40">
        <v>21</v>
      </c>
      <c r="F41" s="40">
        <v>86</v>
      </c>
      <c r="G41" s="40">
        <v>11</v>
      </c>
      <c r="H41" s="40">
        <v>10</v>
      </c>
      <c r="I41" s="40">
        <v>7</v>
      </c>
      <c r="J41" s="40">
        <v>7</v>
      </c>
      <c r="K41" s="40">
        <v>13</v>
      </c>
      <c r="L41" s="40">
        <v>21</v>
      </c>
      <c r="M41" s="40">
        <v>157</v>
      </c>
      <c r="N41" s="32">
        <f t="shared" si="0"/>
        <v>459</v>
      </c>
    </row>
    <row r="42" spans="1:14" ht="15" customHeight="1">
      <c r="A42" s="27" t="s">
        <v>73</v>
      </c>
      <c r="B42" s="40">
        <v>0</v>
      </c>
      <c r="C42" s="40">
        <v>0</v>
      </c>
      <c r="D42" s="40">
        <v>0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32">
        <f t="shared" si="0"/>
        <v>1</v>
      </c>
    </row>
    <row r="43" spans="1:14" ht="15" customHeight="1">
      <c r="A43" s="27" t="s">
        <v>74</v>
      </c>
      <c r="B43" s="40">
        <v>3</v>
      </c>
      <c r="C43" s="40">
        <v>2</v>
      </c>
      <c r="D43" s="40">
        <v>5</v>
      </c>
      <c r="E43" s="40">
        <v>3</v>
      </c>
      <c r="F43" s="40">
        <v>1</v>
      </c>
      <c r="G43" s="40">
        <v>2</v>
      </c>
      <c r="H43" s="40">
        <v>4</v>
      </c>
      <c r="I43" s="40">
        <v>3</v>
      </c>
      <c r="J43" s="40">
        <v>1</v>
      </c>
      <c r="K43" s="40">
        <v>3</v>
      </c>
      <c r="L43" s="40">
        <v>5</v>
      </c>
      <c r="M43" s="40">
        <v>5</v>
      </c>
      <c r="N43" s="32">
        <f t="shared" si="0"/>
        <v>37</v>
      </c>
    </row>
    <row r="44" spans="1:14" ht="15" customHeight="1">
      <c r="A44" s="27" t="s">
        <v>75</v>
      </c>
      <c r="B44" s="40">
        <v>0</v>
      </c>
      <c r="C44" s="40">
        <v>0</v>
      </c>
      <c r="D44" s="40">
        <v>0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32">
        <f t="shared" si="0"/>
        <v>1</v>
      </c>
    </row>
    <row r="45" spans="1:14" ht="15" customHeight="1">
      <c r="A45" s="21" t="s">
        <v>77</v>
      </c>
      <c r="B45" s="40">
        <v>26</v>
      </c>
      <c r="C45" s="40">
        <v>25</v>
      </c>
      <c r="D45" s="40">
        <v>15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3</v>
      </c>
      <c r="L45" s="40">
        <v>19</v>
      </c>
      <c r="M45" s="40">
        <v>18</v>
      </c>
      <c r="N45" s="32">
        <f t="shared" si="0"/>
        <v>107</v>
      </c>
    </row>
    <row r="46" spans="1:14" ht="15" customHeight="1">
      <c r="A46" s="28" t="s">
        <v>2</v>
      </c>
      <c r="B46" s="35">
        <f>B35+B36+B37+B42</f>
        <v>3</v>
      </c>
      <c r="C46" s="35">
        <f t="shared" ref="C46:N46" si="1">C35+C36+C37+C42</f>
        <v>3</v>
      </c>
      <c r="D46" s="35">
        <f t="shared" si="1"/>
        <v>6</v>
      </c>
      <c r="E46" s="35">
        <f t="shared" si="1"/>
        <v>3</v>
      </c>
      <c r="F46" s="35">
        <f t="shared" si="1"/>
        <v>0</v>
      </c>
      <c r="G46" s="35">
        <f t="shared" si="1"/>
        <v>2</v>
      </c>
      <c r="H46" s="35">
        <f t="shared" si="1"/>
        <v>0</v>
      </c>
      <c r="I46" s="35">
        <f t="shared" si="1"/>
        <v>0</v>
      </c>
      <c r="J46" s="35">
        <f t="shared" si="1"/>
        <v>0</v>
      </c>
      <c r="K46" s="35">
        <f t="shared" si="1"/>
        <v>2</v>
      </c>
      <c r="L46" s="35">
        <f t="shared" si="1"/>
        <v>3</v>
      </c>
      <c r="M46" s="35">
        <f t="shared" si="1"/>
        <v>4</v>
      </c>
      <c r="N46" s="35">
        <f t="shared" si="1"/>
        <v>26</v>
      </c>
    </row>
    <row r="47" spans="1:14" ht="15" customHeight="1">
      <c r="A47" s="28" t="s">
        <v>20</v>
      </c>
      <c r="B47" s="35">
        <f>B48-B46</f>
        <v>651</v>
      </c>
      <c r="C47" s="35">
        <f t="shared" ref="C47:M47" si="2">C48-C46</f>
        <v>648</v>
      </c>
      <c r="D47" s="35">
        <f t="shared" si="2"/>
        <v>641</v>
      </c>
      <c r="E47" s="35">
        <f t="shared" si="2"/>
        <v>552</v>
      </c>
      <c r="F47" s="35">
        <f t="shared" si="2"/>
        <v>604</v>
      </c>
      <c r="G47" s="35">
        <f t="shared" si="2"/>
        <v>550</v>
      </c>
      <c r="H47" s="35">
        <f t="shared" si="2"/>
        <v>560</v>
      </c>
      <c r="I47" s="35">
        <f t="shared" si="2"/>
        <v>586</v>
      </c>
      <c r="J47" s="35">
        <f t="shared" si="2"/>
        <v>483</v>
      </c>
      <c r="K47" s="35">
        <f t="shared" si="2"/>
        <v>557</v>
      </c>
      <c r="L47" s="35">
        <f t="shared" si="2"/>
        <v>579</v>
      </c>
      <c r="M47" s="35">
        <f t="shared" si="2"/>
        <v>737</v>
      </c>
      <c r="N47" s="32">
        <f t="shared" si="0"/>
        <v>7148</v>
      </c>
    </row>
    <row r="48" spans="1:14" ht="15" customHeight="1">
      <c r="A48" s="29" t="s">
        <v>1</v>
      </c>
      <c r="B48" s="32">
        <f>SUM(B6:B45)</f>
        <v>654</v>
      </c>
      <c r="C48" s="32">
        <f t="shared" ref="C48:N48" si="3">SUM(C6:C45)</f>
        <v>651</v>
      </c>
      <c r="D48" s="32">
        <f t="shared" si="3"/>
        <v>647</v>
      </c>
      <c r="E48" s="32">
        <f t="shared" si="3"/>
        <v>555</v>
      </c>
      <c r="F48" s="32">
        <f t="shared" si="3"/>
        <v>604</v>
      </c>
      <c r="G48" s="32">
        <f t="shared" si="3"/>
        <v>552</v>
      </c>
      <c r="H48" s="32">
        <f t="shared" si="3"/>
        <v>560</v>
      </c>
      <c r="I48" s="32">
        <f t="shared" si="3"/>
        <v>586</v>
      </c>
      <c r="J48" s="32">
        <f t="shared" si="3"/>
        <v>483</v>
      </c>
      <c r="K48" s="32">
        <f t="shared" si="3"/>
        <v>559</v>
      </c>
      <c r="L48" s="32">
        <f t="shared" si="3"/>
        <v>582</v>
      </c>
      <c r="M48" s="32">
        <f t="shared" si="3"/>
        <v>741</v>
      </c>
      <c r="N48" s="32">
        <f t="shared" si="3"/>
        <v>7174</v>
      </c>
    </row>
    <row r="50" spans="1:14" ht="15" customHeight="1">
      <c r="A50" s="3" t="s">
        <v>81</v>
      </c>
      <c r="B50" s="6"/>
      <c r="C50" s="6"/>
      <c r="D50" s="6"/>
      <c r="E50" s="6"/>
      <c r="F50" s="6"/>
      <c r="G50" s="6"/>
      <c r="H50" s="38"/>
      <c r="I50" s="6"/>
      <c r="J50" s="6"/>
      <c r="K50" s="6"/>
      <c r="L50" s="6"/>
      <c r="M50" s="6"/>
    </row>
    <row r="51" spans="1:14" ht="1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4" ht="15" customHeight="1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10"/>
    </row>
    <row r="54" spans="1:14" ht="15" customHeight="1">
      <c r="A54" s="10"/>
    </row>
    <row r="55" spans="1:14" ht="15" customHeight="1">
      <c r="A55" s="10"/>
    </row>
    <row r="56" spans="1:14" ht="15" customHeight="1">
      <c r="A56" s="10"/>
    </row>
    <row r="57" spans="1:14" ht="15" customHeight="1">
      <c r="A57" s="11"/>
    </row>
  </sheetData>
  <phoneticPr fontId="0" type="noConversion"/>
  <printOptions horizontalCentered="1"/>
  <pageMargins left="0.15748031496062992" right="0.15748031496062992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CUADRO 6.1.1</vt:lpstr>
      <vt:lpstr>CUADRO 6.1.2</vt:lpstr>
      <vt:lpstr>'CUADRO 6.1.1'!Área_de_impresión</vt:lpstr>
      <vt:lpstr>'CUADRO 6.1.2'!Área_de_impresión</vt:lpstr>
      <vt:lpstr>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TECMAR</cp:lastModifiedBy>
  <cp:lastPrinted>2018-02-28T18:25:02Z</cp:lastPrinted>
  <dcterms:created xsi:type="dcterms:W3CDTF">1999-04-28T12:49:24Z</dcterms:created>
  <dcterms:modified xsi:type="dcterms:W3CDTF">2018-04-06T13:53:58Z</dcterms:modified>
</cp:coreProperties>
</file>