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1"/>
  </bookViews>
  <sheets>
    <sheet name="CUADRO 5.3.1" sheetId="1" r:id="rId1"/>
    <sheet name="CUADRO 5.3.2" sheetId="2" r:id="rId2"/>
  </sheets>
  <definedNames>
    <definedName name="_xlnm.Print_Area" localSheetId="0">'CUADRO 5.3.1'!$A$1:$G$37</definedName>
    <definedName name="_xlnm.Print_Area" localSheetId="1">'CUADRO 5.3.2'!$A$1:$E$36</definedName>
  </definedNames>
  <calcPr fullCalcOnLoad="1"/>
</workbook>
</file>

<file path=xl/sharedStrings.xml><?xml version="1.0" encoding="utf-8"?>
<sst xmlns="http://schemas.openxmlformats.org/spreadsheetml/2006/main" count="46" uniqueCount="25">
  <si>
    <t>TOTAL</t>
  </si>
  <si>
    <t>SUBTOTAL</t>
  </si>
  <si>
    <t xml:space="preserve">         TOTAL</t>
  </si>
  <si>
    <t>EMBARCO</t>
  </si>
  <si>
    <t>DESEMBARCO</t>
  </si>
  <si>
    <t>TAMAÑO (PIES)</t>
  </si>
  <si>
    <t>EMPRESA PORTUARIA</t>
  </si>
  <si>
    <t>Iquique Terminal Internacional</t>
  </si>
  <si>
    <t>Complejo Portuario Mejillones</t>
  </si>
  <si>
    <t>San Antonio Terminal Internacional</t>
  </si>
  <si>
    <t>Puerto Central S.A.</t>
  </si>
  <si>
    <t>Fuente: Empresas Portuarias</t>
  </si>
  <si>
    <t>Valparaíso Terminal Pacífico Sur</t>
  </si>
  <si>
    <t>San Vicente Terminal Internacional</t>
  </si>
  <si>
    <t>Terminal Puerto Arica</t>
  </si>
  <si>
    <t>Empresa Portuaria Antofagasta</t>
  </si>
  <si>
    <t>Puerto Lirquén S.A.</t>
  </si>
  <si>
    <t>Puerto Coronel</t>
  </si>
  <si>
    <t>Empresa Portuaria Chacabuco</t>
  </si>
  <si>
    <t>Empresa Portuaria Austral</t>
  </si>
  <si>
    <t>5.3.2.- Número de contenedores vacíos movilizados por empresa portuaria, Año 2022</t>
  </si>
  <si>
    <t>5.3.1.- Número de contenedores llenos movilizados por empresa portuaria, Año 2022</t>
  </si>
  <si>
    <t>Terminal Portuario Valparaíso S.A.</t>
  </si>
  <si>
    <t>Terminal Puerto Coquimbo</t>
  </si>
  <si>
    <t>Terminal Pacífico Sur S.A.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</si>
</sst>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(* #,##0.0_);_(* \(#,##0.0\);_(* &quot;-&quot;??_);_(@_)"/>
    <numFmt numFmtId="201" formatCode="_(* #,##0_);_(* \(#,##0\);_(* &quot;-&quot;??_);_(@_)"/>
    <numFmt numFmtId="202" formatCode="[$-3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3" fontId="5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115" zoomScaleNormal="115" zoomScalePageLayoutView="0" workbookViewId="0" topLeftCell="A1">
      <selection activeCell="D40" sqref="D40"/>
    </sheetView>
  </sheetViews>
  <sheetFormatPr defaultColWidth="9.25390625" defaultRowHeight="12.75"/>
  <cols>
    <col min="1" max="1" width="37.375" style="2" customWidth="1"/>
    <col min="2" max="2" width="15.875" style="9" customWidth="1"/>
    <col min="3" max="4" width="17.25390625" style="2" customWidth="1"/>
    <col min="5" max="5" width="17.25390625" style="1" customWidth="1"/>
    <col min="6" max="6" width="1.625" style="2" customWidth="1"/>
    <col min="7" max="16384" width="9.25390625" style="2" customWidth="1"/>
  </cols>
  <sheetData>
    <row r="1" spans="1:6" s="6" customFormat="1" ht="13.5" customHeight="1">
      <c r="A1" s="28" t="s">
        <v>21</v>
      </c>
      <c r="B1" s="28"/>
      <c r="C1" s="28"/>
      <c r="D1" s="28"/>
      <c r="E1" s="28"/>
      <c r="F1" s="5"/>
    </row>
    <row r="2" spans="1:6" s="6" customFormat="1" ht="13.5" customHeight="1">
      <c r="A2" s="8"/>
      <c r="B2" s="5"/>
      <c r="C2" s="5"/>
      <c r="D2" s="5"/>
      <c r="E2" s="5"/>
      <c r="F2" s="5"/>
    </row>
    <row r="3" spans="1:5" s="6" customFormat="1" ht="13.5" customHeight="1">
      <c r="A3" s="12" t="s">
        <v>6</v>
      </c>
      <c r="B3" s="11" t="s">
        <v>5</v>
      </c>
      <c r="C3" s="12" t="s">
        <v>3</v>
      </c>
      <c r="D3" s="12" t="s">
        <v>4</v>
      </c>
      <c r="E3" s="12" t="s">
        <v>0</v>
      </c>
    </row>
    <row r="4" spans="1:5" ht="12" customHeight="1">
      <c r="A4" s="17" t="s">
        <v>14</v>
      </c>
      <c r="B4" s="14">
        <v>20</v>
      </c>
      <c r="C4" s="15">
        <v>14077</v>
      </c>
      <c r="D4" s="15">
        <v>11550</v>
      </c>
      <c r="E4" s="16">
        <f aca="true" t="shared" si="0" ref="E4:E31">D4+C4</f>
        <v>25627</v>
      </c>
    </row>
    <row r="5" spans="1:5" ht="12" customHeight="1">
      <c r="A5" s="18"/>
      <c r="B5" s="14">
        <v>40</v>
      </c>
      <c r="C5" s="15">
        <v>12500</v>
      </c>
      <c r="D5" s="15">
        <v>30162</v>
      </c>
      <c r="E5" s="16">
        <f t="shared" si="0"/>
        <v>42662</v>
      </c>
    </row>
    <row r="6" spans="1:5" ht="12" customHeight="1">
      <c r="A6" s="19" t="s">
        <v>7</v>
      </c>
      <c r="B6" s="14">
        <v>20</v>
      </c>
      <c r="C6" s="20">
        <v>7453</v>
      </c>
      <c r="D6" s="20">
        <v>7724</v>
      </c>
      <c r="E6" s="16">
        <f t="shared" si="0"/>
        <v>15177</v>
      </c>
    </row>
    <row r="7" spans="1:7" ht="12" customHeight="1">
      <c r="A7" s="21"/>
      <c r="B7" s="14">
        <v>40</v>
      </c>
      <c r="C7" s="20">
        <v>17224</v>
      </c>
      <c r="D7" s="20">
        <v>59906</v>
      </c>
      <c r="E7" s="16">
        <f t="shared" si="0"/>
        <v>77130</v>
      </c>
      <c r="G7" s="10"/>
    </row>
    <row r="8" spans="1:5" ht="12" customHeight="1">
      <c r="A8" s="19" t="s">
        <v>8</v>
      </c>
      <c r="B8" s="14">
        <v>20</v>
      </c>
      <c r="C8" s="15">
        <v>18183</v>
      </c>
      <c r="D8" s="15">
        <v>4923</v>
      </c>
      <c r="E8" s="16">
        <f t="shared" si="0"/>
        <v>23106</v>
      </c>
    </row>
    <row r="9" spans="1:5" ht="12" customHeight="1">
      <c r="A9" s="21"/>
      <c r="B9" s="14">
        <v>40</v>
      </c>
      <c r="C9" s="15">
        <v>28678</v>
      </c>
      <c r="D9" s="15">
        <v>12644</v>
      </c>
      <c r="E9" s="16">
        <f t="shared" si="0"/>
        <v>41322</v>
      </c>
    </row>
    <row r="10" spans="1:5" ht="12" customHeight="1">
      <c r="A10" s="17" t="s">
        <v>15</v>
      </c>
      <c r="B10" s="14">
        <v>20</v>
      </c>
      <c r="C10" s="15">
        <v>8236</v>
      </c>
      <c r="D10" s="15">
        <v>2038</v>
      </c>
      <c r="E10" s="16">
        <f t="shared" si="0"/>
        <v>10274</v>
      </c>
    </row>
    <row r="11" spans="1:5" ht="12" customHeight="1">
      <c r="A11" s="18"/>
      <c r="B11" s="14">
        <v>40</v>
      </c>
      <c r="C11" s="15">
        <v>8885</v>
      </c>
      <c r="D11" s="15">
        <v>3253</v>
      </c>
      <c r="E11" s="16">
        <f t="shared" si="0"/>
        <v>12138</v>
      </c>
    </row>
    <row r="12" spans="1:5" ht="12" customHeight="1">
      <c r="A12" s="17" t="s">
        <v>23</v>
      </c>
      <c r="B12" s="14">
        <v>20</v>
      </c>
      <c r="C12" s="15">
        <v>0</v>
      </c>
      <c r="D12" s="15">
        <v>5</v>
      </c>
      <c r="E12" s="16">
        <f t="shared" si="0"/>
        <v>5</v>
      </c>
    </row>
    <row r="13" spans="1:5" ht="12" customHeight="1">
      <c r="A13" s="18"/>
      <c r="B13" s="14">
        <v>40</v>
      </c>
      <c r="C13" s="15">
        <v>1487</v>
      </c>
      <c r="D13" s="15">
        <v>12</v>
      </c>
      <c r="E13" s="16">
        <f t="shared" si="0"/>
        <v>1499</v>
      </c>
    </row>
    <row r="14" spans="1:5" ht="12" customHeight="1">
      <c r="A14" s="17" t="s">
        <v>22</v>
      </c>
      <c r="B14" s="14">
        <v>20</v>
      </c>
      <c r="C14" s="15">
        <v>560</v>
      </c>
      <c r="D14" s="15">
        <v>188</v>
      </c>
      <c r="E14" s="16">
        <f t="shared" si="0"/>
        <v>748</v>
      </c>
    </row>
    <row r="15" spans="1:7" ht="12" customHeight="1">
      <c r="A15" s="18"/>
      <c r="B15" s="14">
        <v>40</v>
      </c>
      <c r="C15" s="15">
        <v>164</v>
      </c>
      <c r="D15" s="15">
        <v>208</v>
      </c>
      <c r="E15" s="16">
        <f t="shared" si="0"/>
        <v>372</v>
      </c>
      <c r="G15" s="10"/>
    </row>
    <row r="16" spans="1:5" ht="12" customHeight="1">
      <c r="A16" s="17" t="s">
        <v>12</v>
      </c>
      <c r="B16" s="14">
        <v>20</v>
      </c>
      <c r="C16" s="15">
        <v>26490</v>
      </c>
      <c r="D16" s="15">
        <v>28348</v>
      </c>
      <c r="E16" s="16">
        <f t="shared" si="0"/>
        <v>54838</v>
      </c>
    </row>
    <row r="17" spans="1:8" ht="12" customHeight="1">
      <c r="A17" s="18"/>
      <c r="B17" s="14">
        <v>40</v>
      </c>
      <c r="C17" s="15">
        <v>142144</v>
      </c>
      <c r="D17" s="15">
        <v>107302</v>
      </c>
      <c r="E17" s="16">
        <f t="shared" si="0"/>
        <v>249446</v>
      </c>
      <c r="G17" s="10"/>
      <c r="H17" s="9"/>
    </row>
    <row r="18" spans="1:5" ht="12" customHeight="1">
      <c r="A18" s="17" t="s">
        <v>9</v>
      </c>
      <c r="B18" s="14">
        <v>20</v>
      </c>
      <c r="C18" s="15">
        <v>44204</v>
      </c>
      <c r="D18" s="15">
        <v>64718</v>
      </c>
      <c r="E18" s="16">
        <f t="shared" si="0"/>
        <v>108922</v>
      </c>
    </row>
    <row r="19" spans="1:5" ht="12" customHeight="1">
      <c r="A19" s="18"/>
      <c r="B19" s="14">
        <v>40</v>
      </c>
      <c r="C19" s="15">
        <v>117636</v>
      </c>
      <c r="D19" s="15">
        <v>243277</v>
      </c>
      <c r="E19" s="16">
        <f t="shared" si="0"/>
        <v>360913</v>
      </c>
    </row>
    <row r="20" spans="1:5" ht="12" customHeight="1">
      <c r="A20" s="17" t="s">
        <v>10</v>
      </c>
      <c r="B20" s="14">
        <v>20</v>
      </c>
      <c r="C20" s="15">
        <v>29537</v>
      </c>
      <c r="D20" s="15">
        <v>44291</v>
      </c>
      <c r="E20" s="16">
        <f t="shared" si="0"/>
        <v>73828</v>
      </c>
    </row>
    <row r="21" spans="1:5" ht="12" customHeight="1">
      <c r="A21" s="18"/>
      <c r="B21" s="14">
        <v>40</v>
      </c>
      <c r="C21" s="15">
        <v>70296</v>
      </c>
      <c r="D21" s="15">
        <v>125936</v>
      </c>
      <c r="E21" s="16">
        <f t="shared" si="0"/>
        <v>196232</v>
      </c>
    </row>
    <row r="22" spans="1:5" ht="12" customHeight="1">
      <c r="A22" s="17" t="s">
        <v>16</v>
      </c>
      <c r="B22" s="14">
        <v>20</v>
      </c>
      <c r="C22" s="15">
        <v>1025</v>
      </c>
      <c r="D22" s="15">
        <v>3215</v>
      </c>
      <c r="E22" s="16">
        <f t="shared" si="0"/>
        <v>4240</v>
      </c>
    </row>
    <row r="23" spans="1:5" ht="12" customHeight="1">
      <c r="A23" s="18"/>
      <c r="B23" s="14">
        <v>40</v>
      </c>
      <c r="C23" s="15">
        <v>41793</v>
      </c>
      <c r="D23" s="15">
        <v>8982</v>
      </c>
      <c r="E23" s="16">
        <f t="shared" si="0"/>
        <v>50775</v>
      </c>
    </row>
    <row r="24" spans="1:5" ht="12" customHeight="1">
      <c r="A24" s="17" t="s">
        <v>13</v>
      </c>
      <c r="B24" s="14">
        <v>20</v>
      </c>
      <c r="C24" s="15">
        <v>6332</v>
      </c>
      <c r="D24" s="15">
        <v>5984</v>
      </c>
      <c r="E24" s="16">
        <f t="shared" si="0"/>
        <v>12316</v>
      </c>
    </row>
    <row r="25" spans="1:5" ht="12" customHeight="1">
      <c r="A25" s="18"/>
      <c r="B25" s="14">
        <v>40</v>
      </c>
      <c r="C25" s="15">
        <v>49170</v>
      </c>
      <c r="D25" s="15">
        <v>9884</v>
      </c>
      <c r="E25" s="16">
        <f t="shared" si="0"/>
        <v>59054</v>
      </c>
    </row>
    <row r="26" spans="1:5" ht="12" customHeight="1">
      <c r="A26" s="17" t="s">
        <v>17</v>
      </c>
      <c r="B26" s="14">
        <v>20</v>
      </c>
      <c r="C26" s="15">
        <v>17180</v>
      </c>
      <c r="D26" s="15">
        <v>8200</v>
      </c>
      <c r="E26" s="16">
        <f t="shared" si="0"/>
        <v>25380</v>
      </c>
    </row>
    <row r="27" spans="1:5" ht="12" customHeight="1">
      <c r="A27" s="18"/>
      <c r="B27" s="14">
        <v>40</v>
      </c>
      <c r="C27" s="15">
        <v>141205</v>
      </c>
      <c r="D27" s="15">
        <v>23162</v>
      </c>
      <c r="E27" s="16">
        <f t="shared" si="0"/>
        <v>164367</v>
      </c>
    </row>
    <row r="28" spans="1:5" ht="12" customHeight="1">
      <c r="A28" s="17" t="s">
        <v>18</v>
      </c>
      <c r="B28" s="14">
        <v>20</v>
      </c>
      <c r="C28" s="15">
        <v>16</v>
      </c>
      <c r="D28" s="15">
        <v>87</v>
      </c>
      <c r="E28" s="16">
        <f>D28+C28</f>
        <v>103</v>
      </c>
    </row>
    <row r="29" spans="1:5" ht="12" customHeight="1">
      <c r="A29" s="18"/>
      <c r="B29" s="14">
        <v>40</v>
      </c>
      <c r="C29" s="15">
        <v>386</v>
      </c>
      <c r="D29" s="15">
        <v>649</v>
      </c>
      <c r="E29" s="16">
        <f t="shared" si="0"/>
        <v>1035</v>
      </c>
    </row>
    <row r="30" spans="1:5" ht="12" customHeight="1">
      <c r="A30" s="17" t="s">
        <v>19</v>
      </c>
      <c r="B30" s="14">
        <v>20</v>
      </c>
      <c r="C30" s="15">
        <v>680</v>
      </c>
      <c r="D30" s="15">
        <v>1281</v>
      </c>
      <c r="E30" s="16">
        <f t="shared" si="0"/>
        <v>1961</v>
      </c>
    </row>
    <row r="31" spans="1:5" ht="12" customHeight="1">
      <c r="A31" s="18"/>
      <c r="B31" s="14">
        <v>40</v>
      </c>
      <c r="C31" s="15">
        <v>1777</v>
      </c>
      <c r="D31" s="15">
        <v>4999</v>
      </c>
      <c r="E31" s="16">
        <f t="shared" si="0"/>
        <v>6776</v>
      </c>
    </row>
    <row r="32" spans="1:5" s="7" customFormat="1" ht="13.5" customHeight="1">
      <c r="A32" s="26" t="s">
        <v>1</v>
      </c>
      <c r="B32" s="22">
        <v>20</v>
      </c>
      <c r="C32" s="23">
        <f aca="true" t="shared" si="1" ref="C32:E33">C4+C6+C8+C10+C12+C14+C16+C18+C20+C22+C24+C26+C28+C30</f>
        <v>173973</v>
      </c>
      <c r="D32" s="23">
        <f t="shared" si="1"/>
        <v>182552</v>
      </c>
      <c r="E32" s="23">
        <f t="shared" si="1"/>
        <v>356525</v>
      </c>
    </row>
    <row r="33" spans="1:5" s="7" customFormat="1" ht="13.5" customHeight="1">
      <c r="A33" s="27"/>
      <c r="B33" s="22">
        <v>40</v>
      </c>
      <c r="C33" s="23">
        <f t="shared" si="1"/>
        <v>633345</v>
      </c>
      <c r="D33" s="23">
        <f t="shared" si="1"/>
        <v>630376</v>
      </c>
      <c r="E33" s="23">
        <f t="shared" si="1"/>
        <v>1263721</v>
      </c>
    </row>
    <row r="34" spans="1:5" s="7" customFormat="1" ht="13.5" customHeight="1">
      <c r="A34" s="24" t="s">
        <v>2</v>
      </c>
      <c r="B34" s="25"/>
      <c r="C34" s="23">
        <f>SUM(C4:C31)</f>
        <v>807318</v>
      </c>
      <c r="D34" s="23">
        <f>SUM(D4:D31)</f>
        <v>812928</v>
      </c>
      <c r="E34" s="23">
        <f>SUM(E4:E31)</f>
        <v>1620246</v>
      </c>
    </row>
    <row r="35" spans="1:5" s="1" customFormat="1" ht="6.75" customHeight="1">
      <c r="A35" s="4"/>
      <c r="B35" s="13"/>
      <c r="C35" s="3"/>
      <c r="D35" s="3"/>
      <c r="E35" s="3"/>
    </row>
    <row r="36" ht="11.25" customHeight="1">
      <c r="A36" s="2" t="s">
        <v>11</v>
      </c>
    </row>
  </sheetData>
  <sheetProtection/>
  <mergeCells count="2">
    <mergeCell ref="A32:A33"/>
    <mergeCell ref="A1:E1"/>
  </mergeCells>
  <printOptions horizontalCentered="1"/>
  <pageMargins left="0.7874015748031497" right="0.1968503937007874" top="0.3937007874015748" bottom="0.1968503937007874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5" zoomScaleNormal="115" zoomScalePageLayoutView="0" workbookViewId="0" topLeftCell="A1">
      <selection activeCell="J15" sqref="J15"/>
    </sheetView>
  </sheetViews>
  <sheetFormatPr defaultColWidth="9.25390625" defaultRowHeight="12.75"/>
  <cols>
    <col min="1" max="1" width="39.25390625" style="39" customWidth="1"/>
    <col min="2" max="2" width="15.375" style="55" bestFit="1" customWidth="1"/>
    <col min="3" max="4" width="17.00390625" style="39" customWidth="1"/>
    <col min="5" max="5" width="17.00390625" style="49" customWidth="1"/>
    <col min="6" max="6" width="1.625" style="39" customWidth="1"/>
    <col min="7" max="16384" width="9.25390625" style="39" customWidth="1"/>
  </cols>
  <sheetData>
    <row r="1" spans="1:6" s="31" customFormat="1" ht="13.5" customHeight="1">
      <c r="A1" s="29" t="s">
        <v>20</v>
      </c>
      <c r="B1" s="29"/>
      <c r="C1" s="29"/>
      <c r="D1" s="29"/>
      <c r="E1" s="29"/>
      <c r="F1" s="30"/>
    </row>
    <row r="2" spans="1:6" s="31" customFormat="1" ht="13.5" customHeight="1">
      <c r="A2" s="32"/>
      <c r="B2" s="30"/>
      <c r="C2" s="30"/>
      <c r="D2" s="30"/>
      <c r="E2" s="30"/>
      <c r="F2" s="30"/>
    </row>
    <row r="3" spans="1:5" s="31" customFormat="1" ht="13.5" customHeight="1">
      <c r="A3" s="33" t="s">
        <v>6</v>
      </c>
      <c r="B3" s="34" t="s">
        <v>5</v>
      </c>
      <c r="C3" s="33" t="s">
        <v>3</v>
      </c>
      <c r="D3" s="33" t="s">
        <v>4</v>
      </c>
      <c r="E3" s="33" t="s">
        <v>0</v>
      </c>
    </row>
    <row r="4" spans="1:5" ht="12" customHeight="1">
      <c r="A4" s="35" t="s">
        <v>14</v>
      </c>
      <c r="B4" s="36">
        <v>20</v>
      </c>
      <c r="C4" s="37">
        <v>988</v>
      </c>
      <c r="D4" s="37">
        <v>4267</v>
      </c>
      <c r="E4" s="38">
        <f aca="true" t="shared" si="0" ref="E4:E31">D4+C4</f>
        <v>5255</v>
      </c>
    </row>
    <row r="5" spans="1:5" ht="12" customHeight="1">
      <c r="A5" s="40"/>
      <c r="B5" s="36">
        <v>40</v>
      </c>
      <c r="C5" s="37">
        <v>17933</v>
      </c>
      <c r="D5" s="37">
        <v>274</v>
      </c>
      <c r="E5" s="38">
        <f t="shared" si="0"/>
        <v>18207</v>
      </c>
    </row>
    <row r="6" spans="1:5" ht="12" customHeight="1">
      <c r="A6" s="41" t="s">
        <v>7</v>
      </c>
      <c r="B6" s="36">
        <v>20</v>
      </c>
      <c r="C6" s="42">
        <v>1948</v>
      </c>
      <c r="D6" s="42">
        <v>2634</v>
      </c>
      <c r="E6" s="38">
        <f t="shared" si="0"/>
        <v>4582</v>
      </c>
    </row>
    <row r="7" spans="1:7" ht="12" customHeight="1">
      <c r="A7" s="43"/>
      <c r="B7" s="36">
        <v>40</v>
      </c>
      <c r="C7" s="42">
        <v>37865</v>
      </c>
      <c r="D7" s="42">
        <v>3019</v>
      </c>
      <c r="E7" s="38">
        <f t="shared" si="0"/>
        <v>40884</v>
      </c>
      <c r="G7" s="44"/>
    </row>
    <row r="8" spans="1:5" ht="12" customHeight="1">
      <c r="A8" s="41" t="s">
        <v>8</v>
      </c>
      <c r="B8" s="36">
        <v>20</v>
      </c>
      <c r="C8" s="37">
        <v>3030</v>
      </c>
      <c r="D8" s="37">
        <v>19138</v>
      </c>
      <c r="E8" s="38">
        <f t="shared" si="0"/>
        <v>22168</v>
      </c>
    </row>
    <row r="9" spans="1:5" ht="12" customHeight="1">
      <c r="A9" s="43"/>
      <c r="B9" s="36">
        <v>40</v>
      </c>
      <c r="C9" s="37">
        <v>6507</v>
      </c>
      <c r="D9" s="37">
        <v>21223</v>
      </c>
      <c r="E9" s="38">
        <f t="shared" si="0"/>
        <v>27730</v>
      </c>
    </row>
    <row r="10" spans="1:5" ht="12" customHeight="1">
      <c r="A10" s="35" t="s">
        <v>15</v>
      </c>
      <c r="B10" s="36">
        <v>20</v>
      </c>
      <c r="C10" s="37">
        <v>110</v>
      </c>
      <c r="D10" s="37">
        <v>7690</v>
      </c>
      <c r="E10" s="38">
        <f t="shared" si="0"/>
        <v>7800</v>
      </c>
    </row>
    <row r="11" spans="1:5" ht="12" customHeight="1">
      <c r="A11" s="40"/>
      <c r="B11" s="36">
        <v>40</v>
      </c>
      <c r="C11" s="37">
        <v>2879</v>
      </c>
      <c r="D11" s="37">
        <v>8089</v>
      </c>
      <c r="E11" s="38">
        <f t="shared" si="0"/>
        <v>10968</v>
      </c>
    </row>
    <row r="12" spans="1:5" ht="12" customHeight="1">
      <c r="A12" s="35" t="s">
        <v>23</v>
      </c>
      <c r="B12" s="36">
        <v>20</v>
      </c>
      <c r="C12" s="37">
        <v>0</v>
      </c>
      <c r="D12" s="37">
        <v>0</v>
      </c>
      <c r="E12" s="38">
        <f t="shared" si="0"/>
        <v>0</v>
      </c>
    </row>
    <row r="13" spans="1:5" ht="12" customHeight="1">
      <c r="A13" s="40"/>
      <c r="B13" s="36">
        <v>40</v>
      </c>
      <c r="C13" s="37">
        <v>0</v>
      </c>
      <c r="D13" s="37">
        <v>1296</v>
      </c>
      <c r="E13" s="38">
        <f t="shared" si="0"/>
        <v>1296</v>
      </c>
    </row>
    <row r="14" spans="1:5" ht="12" customHeight="1">
      <c r="A14" s="35" t="s">
        <v>22</v>
      </c>
      <c r="B14" s="36">
        <v>20</v>
      </c>
      <c r="C14" s="37">
        <v>27</v>
      </c>
      <c r="D14" s="37">
        <v>378</v>
      </c>
      <c r="E14" s="38">
        <f t="shared" si="0"/>
        <v>405</v>
      </c>
    </row>
    <row r="15" spans="1:7" ht="12" customHeight="1">
      <c r="A15" s="40"/>
      <c r="B15" s="36">
        <v>40</v>
      </c>
      <c r="C15" s="37">
        <v>40</v>
      </c>
      <c r="D15" s="37">
        <v>1313</v>
      </c>
      <c r="E15" s="38">
        <f t="shared" si="0"/>
        <v>1353</v>
      </c>
      <c r="G15" s="44"/>
    </row>
    <row r="16" spans="1:5" ht="12" customHeight="1">
      <c r="A16" s="35" t="s">
        <v>24</v>
      </c>
      <c r="B16" s="36">
        <v>20</v>
      </c>
      <c r="C16" s="37">
        <v>19555</v>
      </c>
      <c r="D16" s="37">
        <v>1335</v>
      </c>
      <c r="E16" s="38">
        <f t="shared" si="0"/>
        <v>20890</v>
      </c>
    </row>
    <row r="17" spans="1:7" ht="12" customHeight="1">
      <c r="A17" s="40"/>
      <c r="B17" s="36">
        <v>40</v>
      </c>
      <c r="C17" s="37">
        <v>62096</v>
      </c>
      <c r="D17" s="37">
        <v>32993</v>
      </c>
      <c r="E17" s="38">
        <f t="shared" si="0"/>
        <v>95089</v>
      </c>
      <c r="G17" s="44"/>
    </row>
    <row r="18" spans="1:5" ht="12" customHeight="1">
      <c r="A18" s="35" t="s">
        <v>9</v>
      </c>
      <c r="B18" s="36">
        <v>20</v>
      </c>
      <c r="C18" s="37">
        <v>13295</v>
      </c>
      <c r="D18" s="37">
        <v>3169</v>
      </c>
      <c r="E18" s="38">
        <f t="shared" si="0"/>
        <v>16464</v>
      </c>
    </row>
    <row r="19" spans="1:5" ht="12" customHeight="1">
      <c r="A19" s="40"/>
      <c r="B19" s="36">
        <v>40</v>
      </c>
      <c r="C19" s="37">
        <v>92504</v>
      </c>
      <c r="D19" s="37">
        <v>30278</v>
      </c>
      <c r="E19" s="38">
        <f t="shared" si="0"/>
        <v>122782</v>
      </c>
    </row>
    <row r="20" spans="1:5" ht="12" customHeight="1">
      <c r="A20" s="35" t="s">
        <v>10</v>
      </c>
      <c r="B20" s="36">
        <v>20</v>
      </c>
      <c r="C20" s="37">
        <v>11219</v>
      </c>
      <c r="D20" s="37">
        <v>2372</v>
      </c>
      <c r="E20" s="38">
        <f t="shared" si="0"/>
        <v>13591</v>
      </c>
    </row>
    <row r="21" spans="1:5" ht="12" customHeight="1">
      <c r="A21" s="40"/>
      <c r="B21" s="36">
        <v>40</v>
      </c>
      <c r="C21" s="37">
        <v>42292</v>
      </c>
      <c r="D21" s="37">
        <v>15116</v>
      </c>
      <c r="E21" s="38">
        <f t="shared" si="0"/>
        <v>57408</v>
      </c>
    </row>
    <row r="22" spans="1:5" ht="12" customHeight="1">
      <c r="A22" s="35" t="s">
        <v>16</v>
      </c>
      <c r="B22" s="36">
        <v>20</v>
      </c>
      <c r="C22" s="37">
        <v>2443</v>
      </c>
      <c r="D22" s="37">
        <v>920</v>
      </c>
      <c r="E22" s="38">
        <f t="shared" si="0"/>
        <v>3363</v>
      </c>
    </row>
    <row r="23" spans="1:5" ht="12.75" customHeight="1">
      <c r="A23" s="40"/>
      <c r="B23" s="36">
        <v>40</v>
      </c>
      <c r="C23" s="37">
        <v>5427</v>
      </c>
      <c r="D23" s="37">
        <v>32374</v>
      </c>
      <c r="E23" s="38">
        <f t="shared" si="0"/>
        <v>37801</v>
      </c>
    </row>
    <row r="24" spans="1:5" ht="12" customHeight="1">
      <c r="A24" s="35" t="s">
        <v>13</v>
      </c>
      <c r="B24" s="36">
        <v>20</v>
      </c>
      <c r="C24" s="37">
        <v>1703</v>
      </c>
      <c r="D24" s="37">
        <v>1754</v>
      </c>
      <c r="E24" s="38">
        <f t="shared" si="0"/>
        <v>3457</v>
      </c>
    </row>
    <row r="25" spans="1:5" ht="12" customHeight="1">
      <c r="A25" s="40"/>
      <c r="B25" s="36">
        <v>40</v>
      </c>
      <c r="C25" s="37">
        <v>3707</v>
      </c>
      <c r="D25" s="37">
        <v>44435</v>
      </c>
      <c r="E25" s="38">
        <f t="shared" si="0"/>
        <v>48142</v>
      </c>
    </row>
    <row r="26" spans="1:5" ht="12" customHeight="1">
      <c r="A26" s="35" t="s">
        <v>17</v>
      </c>
      <c r="B26" s="36">
        <v>20</v>
      </c>
      <c r="C26" s="37">
        <v>478</v>
      </c>
      <c r="D26" s="37">
        <v>10062</v>
      </c>
      <c r="E26" s="38">
        <f t="shared" si="0"/>
        <v>10540</v>
      </c>
    </row>
    <row r="27" spans="1:5" ht="12" customHeight="1">
      <c r="A27" s="40"/>
      <c r="B27" s="36">
        <v>40</v>
      </c>
      <c r="C27" s="37">
        <v>4134</v>
      </c>
      <c r="D27" s="37">
        <v>100414</v>
      </c>
      <c r="E27" s="38">
        <f t="shared" si="0"/>
        <v>104548</v>
      </c>
    </row>
    <row r="28" spans="1:5" ht="12" customHeight="1">
      <c r="A28" s="35" t="s">
        <v>18</v>
      </c>
      <c r="B28" s="36">
        <v>20</v>
      </c>
      <c r="C28" s="37">
        <v>79</v>
      </c>
      <c r="D28" s="37">
        <v>3</v>
      </c>
      <c r="E28" s="38">
        <f>D28+C28</f>
        <v>82</v>
      </c>
    </row>
    <row r="29" spans="1:5" ht="12" customHeight="1">
      <c r="A29" s="40"/>
      <c r="B29" s="36">
        <v>40</v>
      </c>
      <c r="C29" s="37">
        <v>385</v>
      </c>
      <c r="D29" s="37">
        <v>202</v>
      </c>
      <c r="E29" s="38">
        <f t="shared" si="0"/>
        <v>587</v>
      </c>
    </row>
    <row r="30" spans="1:5" ht="12" customHeight="1">
      <c r="A30" s="35" t="s">
        <v>19</v>
      </c>
      <c r="B30" s="36">
        <v>20</v>
      </c>
      <c r="C30" s="37">
        <v>1036</v>
      </c>
      <c r="D30" s="37">
        <v>504</v>
      </c>
      <c r="E30" s="38">
        <f t="shared" si="0"/>
        <v>1540</v>
      </c>
    </row>
    <row r="31" spans="1:5" ht="12" customHeight="1">
      <c r="A31" s="40"/>
      <c r="B31" s="36">
        <v>40</v>
      </c>
      <c r="C31" s="37">
        <v>3970</v>
      </c>
      <c r="D31" s="37">
        <v>658</v>
      </c>
      <c r="E31" s="38">
        <f t="shared" si="0"/>
        <v>4628</v>
      </c>
    </row>
    <row r="32" spans="1:5" s="47" customFormat="1" ht="13.5" customHeight="1">
      <c r="A32" s="45" t="s">
        <v>1</v>
      </c>
      <c r="B32" s="34">
        <v>20</v>
      </c>
      <c r="C32" s="46">
        <f aca="true" t="shared" si="1" ref="C32:E33">C4+C6+C8+C10+C12+C14+C16+C18+C20+C22+C24+C26+C28+C30</f>
        <v>55911</v>
      </c>
      <c r="D32" s="46">
        <f t="shared" si="1"/>
        <v>54226</v>
      </c>
      <c r="E32" s="46">
        <f t="shared" si="1"/>
        <v>110137</v>
      </c>
    </row>
    <row r="33" spans="1:5" s="49" customFormat="1" ht="12.75">
      <c r="A33" s="48"/>
      <c r="B33" s="34">
        <v>40</v>
      </c>
      <c r="C33" s="46">
        <f t="shared" si="1"/>
        <v>279739</v>
      </c>
      <c r="D33" s="46">
        <f t="shared" si="1"/>
        <v>291684</v>
      </c>
      <c r="E33" s="46">
        <f t="shared" si="1"/>
        <v>571423</v>
      </c>
    </row>
    <row r="34" spans="1:5" ht="11.25" customHeight="1">
      <c r="A34" s="50" t="s">
        <v>2</v>
      </c>
      <c r="B34" s="51"/>
      <c r="C34" s="46">
        <f>SUM(C4:C31)</f>
        <v>335650</v>
      </c>
      <c r="D34" s="46">
        <f>SUM(D4:D31)</f>
        <v>345910</v>
      </c>
      <c r="E34" s="46">
        <f>SUM(E4:E31)</f>
        <v>681560</v>
      </c>
    </row>
    <row r="35" spans="1:5" ht="7.5" customHeight="1">
      <c r="A35" s="52"/>
      <c r="B35" s="53"/>
      <c r="C35" s="54"/>
      <c r="D35" s="54"/>
      <c r="E35" s="54"/>
    </row>
    <row r="36" ht="12.75">
      <c r="A36" s="39" t="s">
        <v>11</v>
      </c>
    </row>
  </sheetData>
  <sheetProtection/>
  <mergeCells count="2">
    <mergeCell ref="A32:A33"/>
    <mergeCell ref="A1:E1"/>
  </mergeCells>
  <printOptions/>
  <pageMargins left="0.7480314960629921" right="0.7480314960629921" top="0.984251968503937" bottom="0.984251968503937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2016-04-19T13:55:58Z</cp:lastPrinted>
  <dcterms:modified xsi:type="dcterms:W3CDTF">2023-07-03T19:05:26Z</dcterms:modified>
  <cp:category/>
  <cp:version/>
  <cp:contentType/>
  <cp:contentStatus/>
</cp:coreProperties>
</file>