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60" windowWidth="32767" windowHeight="21100" activeTab="0"/>
  </bookViews>
  <sheets>
    <sheet name="cuadro2.1.7" sheetId="1" r:id="rId1"/>
    <sheet name="Hoja1" sheetId="2" state="hidden" r:id="rId2"/>
  </sheets>
  <definedNames>
    <definedName name="_xlnm.Print_Area" localSheetId="0">'cuadro2.1.7'!$A$2:$F$44</definedName>
  </definedNames>
  <calcPr fullCalcOnLoad="1"/>
</workbook>
</file>

<file path=xl/sharedStrings.xml><?xml version="1.0" encoding="utf-8"?>
<sst xmlns="http://schemas.openxmlformats.org/spreadsheetml/2006/main" count="86" uniqueCount="83">
  <si>
    <t>GENERAL</t>
  </si>
  <si>
    <t>GRANEL</t>
  </si>
  <si>
    <t>FRIGORIZADO</t>
  </si>
  <si>
    <t>TOTAL</t>
  </si>
  <si>
    <t>PUERTOS</t>
  </si>
  <si>
    <t>Arica</t>
  </si>
  <si>
    <t>(a)Iquique</t>
  </si>
  <si>
    <t>Patillos</t>
  </si>
  <si>
    <t>Punta Patache</t>
  </si>
  <si>
    <t>Tocopilla</t>
  </si>
  <si>
    <t>Mejillones</t>
  </si>
  <si>
    <t>Puerto Angamos</t>
  </si>
  <si>
    <t>Antofagasta</t>
  </si>
  <si>
    <t>Caleta Coloso</t>
  </si>
  <si>
    <t>Chañaral/Barquito</t>
  </si>
  <si>
    <t>Caldera/Calderilla</t>
  </si>
  <si>
    <t>Huasco/Guacolda</t>
  </si>
  <si>
    <t>Coquimbo</t>
  </si>
  <si>
    <t>Guayacán</t>
  </si>
  <si>
    <t>Punta Chungo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</si>
  <si>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</si>
  <si>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</si>
  <si>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</si>
  <si>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</si>
  <si>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</si>
  <si>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</si>
  <si>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</si>
  <si>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</si>
  <si>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</si>
  <si>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Corral</t>
  </si>
  <si>
    <t>Puerto Montt</t>
  </si>
  <si>
    <t>San José de Calbuco</t>
  </si>
  <si>
    <t>(a)Punta Arenas</t>
  </si>
  <si>
    <t>Cabo Negro</t>
  </si>
  <si>
    <t>Venta de naves</t>
  </si>
  <si>
    <t>(a)Valores indicados no consideran mercancias movilizadas por zona franca</t>
  </si>
  <si>
    <t>EXPORTACIÓN</t>
  </si>
  <si>
    <t>Puerto Williams</t>
  </si>
  <si>
    <t>(Cantidad en miles de dólares)</t>
  </si>
  <si>
    <t>Fuente: Servicio Nacional de Aduanas</t>
  </si>
  <si>
    <t>LÍQUIDO</t>
  </si>
  <si>
    <t>2.1.7.- Valor FOB del tonelaje movilizado en exportación por puertos y según tipo de carga</t>
  </si>
  <si>
    <t>Chacabuco</t>
  </si>
  <si>
    <t>Año 2021</t>
  </si>
  <si>
    <t>Etiquetas de fila</t>
  </si>
  <si>
    <t>FRIGORIZADOS</t>
  </si>
  <si>
    <t>GRANEL LÍQUIDO o GASEOSO</t>
  </si>
  <si>
    <t>GRANEL SÓLIDO</t>
  </si>
  <si>
    <t>Total general</t>
  </si>
  <si>
    <t>ANTOFAGASTA</t>
  </si>
  <si>
    <t>ARICA</t>
  </si>
  <si>
    <t>CABO NEGRO</t>
  </si>
  <si>
    <t>CALBUCO</t>
  </si>
  <si>
    <t>CALDERA</t>
  </si>
  <si>
    <t>CALETA COLOSO</t>
  </si>
  <si>
    <t>CHACABUCO / PUERTO AYSÉN</t>
  </si>
  <si>
    <t>CHAÑARAL / BARQUITO</t>
  </si>
  <si>
    <t>Compra y Venta Naves</t>
  </si>
  <si>
    <t>COQUIMBO</t>
  </si>
  <si>
    <t>CORONEL</t>
  </si>
  <si>
    <t>CORRAL</t>
  </si>
  <si>
    <t>GUAYACÁN</t>
  </si>
  <si>
    <t>HUASCO / GUACOLDA</t>
  </si>
  <si>
    <t>IQUIQUE</t>
  </si>
  <si>
    <t>LIRQUÉN</t>
  </si>
  <si>
    <t>LOS VILOS</t>
  </si>
  <si>
    <t>MEJILLONES</t>
  </si>
  <si>
    <t>MICHILLA</t>
  </si>
  <si>
    <t>PATACHE</t>
  </si>
  <si>
    <t>PATILLOS</t>
  </si>
  <si>
    <t>PENCO</t>
  </si>
  <si>
    <t>PUERTO ANGAMOS</t>
  </si>
  <si>
    <t>PUERTO MONTT</t>
  </si>
  <si>
    <t>PUERTO WILLIAMS</t>
  </si>
  <si>
    <t>PUNTA ARENAS</t>
  </si>
  <si>
    <t>QUINTERO</t>
  </si>
  <si>
    <t>SAN ANTONIO</t>
  </si>
  <si>
    <t>SAN VICENTE</t>
  </si>
  <si>
    <t>TALCAHUANO</t>
  </si>
  <si>
    <t>TOCOPILLA</t>
  </si>
  <si>
    <t>VALPARAÍSO</t>
  </si>
  <si>
    <t>VENTANAS</t>
  </si>
  <si>
    <t>Michilla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</si>
</sst>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"/>
    <numFmt numFmtId="193" formatCode="#,##0.000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4" fontId="8" fillId="0" borderId="0" xfId="47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0" xfId="47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47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41" fontId="10" fillId="33" borderId="10" xfId="47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left" vertical="center"/>
    </xf>
    <xf numFmtId="41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33" borderId="0" xfId="47" applyNumberFormat="1" applyFont="1" applyFill="1" applyBorder="1" applyAlignment="1">
      <alignment horizontal="right"/>
    </xf>
    <xf numFmtId="0" fontId="44" fillId="34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44" fillId="34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4" fillId="34" borderId="10" xfId="0" applyNumberFormat="1" applyFont="1" applyFill="1" applyBorder="1" applyAlignment="1">
      <alignment/>
    </xf>
    <xf numFmtId="41" fontId="5" fillId="0" borderId="10" xfId="0" applyNumberFormat="1" applyFont="1" applyBorder="1" applyAlignment="1">
      <alignment horizontal="right"/>
    </xf>
    <xf numFmtId="4" fontId="10" fillId="0" borderId="11" xfId="47" applyFont="1" applyBorder="1" applyAlignment="1">
      <alignment horizontal="center" vertical="center"/>
    </xf>
    <xf numFmtId="4" fontId="10" fillId="0" borderId="12" xfId="47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showGridLines="0" tabSelected="1" zoomScale="112" zoomScaleNormal="112" zoomScalePageLayoutView="0" workbookViewId="0" topLeftCell="A1">
      <selection activeCell="A8" sqref="A8:F41"/>
    </sheetView>
  </sheetViews>
  <sheetFormatPr defaultColWidth="11.375" defaultRowHeight="12.75"/>
  <cols>
    <col min="1" max="1" width="21.875" style="4" customWidth="1"/>
    <col min="2" max="2" width="13.875" style="4" customWidth="1"/>
    <col min="3" max="3" width="13.00390625" style="4" customWidth="1"/>
    <col min="4" max="4" width="12.75390625" style="4" customWidth="1"/>
    <col min="5" max="5" width="14.625" style="4" customWidth="1"/>
    <col min="6" max="6" width="16.00390625" style="5" customWidth="1"/>
    <col min="7" max="7" width="9.25390625" style="6" customWidth="1"/>
    <col min="8" max="8" width="9.25390625" style="7" customWidth="1"/>
    <col min="9" max="241" width="9.25390625" style="6" customWidth="1"/>
    <col min="242" max="16384" width="11.375" style="6" customWidth="1"/>
  </cols>
  <sheetData>
    <row r="1" ht="9" customHeight="1"/>
    <row r="2" spans="1:8" s="8" customFormat="1" ht="13.5" customHeight="1">
      <c r="A2" s="40" t="s">
        <v>41</v>
      </c>
      <c r="B2" s="40"/>
      <c r="C2" s="40"/>
      <c r="D2" s="40"/>
      <c r="E2" s="40"/>
      <c r="F2" s="40"/>
      <c r="H2" s="9"/>
    </row>
    <row r="3" spans="1:8" s="8" customFormat="1" ht="13.5" customHeight="1">
      <c r="A3" s="38" t="s">
        <v>43</v>
      </c>
      <c r="B3" s="38"/>
      <c r="C3" s="38"/>
      <c r="D3" s="38"/>
      <c r="E3" s="38"/>
      <c r="F3" s="38"/>
      <c r="H3" s="9"/>
    </row>
    <row r="4" spans="1:6" ht="11.25" customHeight="1">
      <c r="A4" s="39" t="s">
        <v>38</v>
      </c>
      <c r="B4" s="39"/>
      <c r="C4" s="39"/>
      <c r="D4" s="39"/>
      <c r="E4" s="39"/>
      <c r="F4" s="39"/>
    </row>
    <row r="5" spans="1:6" ht="3" customHeight="1">
      <c r="A5" s="10"/>
      <c r="B5" s="10"/>
      <c r="C5" s="10"/>
      <c r="D5" s="10"/>
      <c r="E5" s="10"/>
      <c r="F5" s="11"/>
    </row>
    <row r="6" spans="1:8" s="12" customFormat="1" ht="13.5" customHeight="1">
      <c r="A6" s="41" t="s">
        <v>4</v>
      </c>
      <c r="B6" s="35" t="s">
        <v>36</v>
      </c>
      <c r="C6" s="36"/>
      <c r="D6" s="36"/>
      <c r="E6" s="37"/>
      <c r="F6" s="33" t="s">
        <v>3</v>
      </c>
      <c r="H6" s="13"/>
    </row>
    <row r="7" spans="1:8" s="12" customFormat="1" ht="18" customHeight="1">
      <c r="A7" s="42"/>
      <c r="B7" s="22" t="s">
        <v>0</v>
      </c>
      <c r="C7" s="22" t="s">
        <v>1</v>
      </c>
      <c r="D7" s="22" t="s">
        <v>40</v>
      </c>
      <c r="E7" s="22" t="s">
        <v>2</v>
      </c>
      <c r="F7" s="34"/>
      <c r="H7" s="13"/>
    </row>
    <row r="8" spans="1:6" ht="12.75" customHeight="1">
      <c r="A8" s="18" t="s">
        <v>5</v>
      </c>
      <c r="B8" s="32">
        <v>262787.166</v>
      </c>
      <c r="C8" s="32">
        <v>10681.76</v>
      </c>
      <c r="D8" s="32">
        <v>24.972</v>
      </c>
      <c r="E8" s="32">
        <v>9117.586</v>
      </c>
      <c r="F8" s="19">
        <f>SUM(B8:E8)</f>
        <v>282611.48400000005</v>
      </c>
    </row>
    <row r="9" spans="1:6" ht="12.75" customHeight="1">
      <c r="A9" s="18" t="s">
        <v>6</v>
      </c>
      <c r="B9" s="32">
        <v>1169143.403</v>
      </c>
      <c r="C9" s="32">
        <v>2395.452</v>
      </c>
      <c r="D9" s="32">
        <v>16478.263</v>
      </c>
      <c r="E9" s="32">
        <v>10734.213</v>
      </c>
      <c r="F9" s="19">
        <f aca="true" t="shared" si="0" ref="F9:F40">SUM(B9:E9)</f>
        <v>1198751.331</v>
      </c>
    </row>
    <row r="10" spans="1:6" ht="12.75" customHeight="1">
      <c r="A10" s="18" t="s">
        <v>7</v>
      </c>
      <c r="B10" s="32">
        <v>11.673</v>
      </c>
      <c r="C10" s="32">
        <v>96362.913</v>
      </c>
      <c r="D10" s="32">
        <v>0</v>
      </c>
      <c r="E10" s="32">
        <v>0</v>
      </c>
      <c r="F10" s="19">
        <f t="shared" si="0"/>
        <v>96374.586</v>
      </c>
    </row>
    <row r="11" spans="1:6" ht="12.75" customHeight="1">
      <c r="A11" s="18" t="s">
        <v>8</v>
      </c>
      <c r="B11" s="32">
        <v>0.656</v>
      </c>
      <c r="C11" s="32">
        <v>4110210.848</v>
      </c>
      <c r="D11" s="32">
        <v>0</v>
      </c>
      <c r="E11" s="32">
        <v>0</v>
      </c>
      <c r="F11" s="19">
        <f t="shared" si="0"/>
        <v>4110211.504</v>
      </c>
    </row>
    <row r="12" spans="1:6" ht="12.75" customHeight="1">
      <c r="A12" s="18" t="s">
        <v>9</v>
      </c>
      <c r="B12" s="32">
        <v>72283.33</v>
      </c>
      <c r="C12" s="32">
        <v>659545.882</v>
      </c>
      <c r="D12" s="32">
        <v>0</v>
      </c>
      <c r="E12" s="32">
        <v>0</v>
      </c>
      <c r="F12" s="19">
        <f t="shared" si="0"/>
        <v>731829.2119999999</v>
      </c>
    </row>
    <row r="13" spans="1:6" ht="12.75" customHeight="1">
      <c r="A13" s="18" t="s">
        <v>82</v>
      </c>
      <c r="B13" s="32">
        <v>0</v>
      </c>
      <c r="C13" s="32">
        <v>2037474.644</v>
      </c>
      <c r="D13" s="32">
        <v>0</v>
      </c>
      <c r="E13" s="32">
        <v>0</v>
      </c>
      <c r="F13" s="19">
        <f t="shared" si="0"/>
        <v>2037474.644</v>
      </c>
    </row>
    <row r="14" spans="1:6" ht="12.75" customHeight="1">
      <c r="A14" s="18" t="s">
        <v>10</v>
      </c>
      <c r="B14" s="32">
        <v>963.67</v>
      </c>
      <c r="C14" s="32">
        <v>891579.114</v>
      </c>
      <c r="D14" s="32">
        <v>0</v>
      </c>
      <c r="E14" s="32">
        <v>0</v>
      </c>
      <c r="F14" s="19">
        <f t="shared" si="0"/>
        <v>892542.784</v>
      </c>
    </row>
    <row r="15" spans="1:6" ht="12.75" customHeight="1">
      <c r="A15" s="18" t="s">
        <v>11</v>
      </c>
      <c r="B15" s="32">
        <v>13716486.011</v>
      </c>
      <c r="C15" s="32">
        <v>954019.227</v>
      </c>
      <c r="D15" s="32">
        <v>235.682</v>
      </c>
      <c r="E15" s="32">
        <v>3745.699</v>
      </c>
      <c r="F15" s="19">
        <f t="shared" si="0"/>
        <v>14674486.618999999</v>
      </c>
    </row>
    <row r="16" spans="1:6" ht="12.75" customHeight="1">
      <c r="A16" s="18" t="s">
        <v>12</v>
      </c>
      <c r="B16" s="32">
        <v>3895565.448</v>
      </c>
      <c r="C16" s="32">
        <v>1649330.138</v>
      </c>
      <c r="D16" s="32">
        <v>127.427</v>
      </c>
      <c r="E16" s="32">
        <v>0</v>
      </c>
      <c r="F16" s="19">
        <f t="shared" si="0"/>
        <v>5545023.013</v>
      </c>
    </row>
    <row r="17" spans="1:6" ht="12.75" customHeight="1">
      <c r="A17" s="18" t="s">
        <v>13</v>
      </c>
      <c r="B17" s="32">
        <v>53.067</v>
      </c>
      <c r="C17" s="32">
        <v>7651458.352</v>
      </c>
      <c r="D17" s="32">
        <v>0</v>
      </c>
      <c r="E17" s="32">
        <v>0</v>
      </c>
      <c r="F17" s="19">
        <f t="shared" si="0"/>
        <v>7651511.419</v>
      </c>
    </row>
    <row r="18" spans="1:6" ht="12.75" customHeight="1">
      <c r="A18" s="18" t="s">
        <v>14</v>
      </c>
      <c r="B18" s="32">
        <v>28.488</v>
      </c>
      <c r="C18" s="32">
        <v>57664.484</v>
      </c>
      <c r="D18" s="32">
        <v>0</v>
      </c>
      <c r="E18" s="32">
        <v>0</v>
      </c>
      <c r="F18" s="19">
        <f t="shared" si="0"/>
        <v>57692.971999999994</v>
      </c>
    </row>
    <row r="19" spans="1:6" ht="12.75" customHeight="1">
      <c r="A19" s="18" t="s">
        <v>15</v>
      </c>
      <c r="B19" s="32">
        <v>358.719</v>
      </c>
      <c r="C19" s="32">
        <v>2923230.31</v>
      </c>
      <c r="D19" s="32">
        <v>51.92</v>
      </c>
      <c r="E19" s="32">
        <v>21622.679</v>
      </c>
      <c r="F19" s="19">
        <f t="shared" si="0"/>
        <v>2945263.628</v>
      </c>
    </row>
    <row r="20" spans="1:6" ht="12.75" customHeight="1">
      <c r="A20" s="18" t="s">
        <v>16</v>
      </c>
      <c r="B20" s="32">
        <v>439.255</v>
      </c>
      <c r="C20" s="32">
        <v>1026100.068</v>
      </c>
      <c r="D20" s="32">
        <v>60.271</v>
      </c>
      <c r="E20" s="32">
        <v>0</v>
      </c>
      <c r="F20" s="19">
        <f t="shared" si="0"/>
        <v>1026599.5939999999</v>
      </c>
    </row>
    <row r="21" spans="1:6" ht="12.75" customHeight="1">
      <c r="A21" s="18" t="s">
        <v>17</v>
      </c>
      <c r="B21" s="32">
        <v>4396.184</v>
      </c>
      <c r="C21" s="32">
        <v>609588.877</v>
      </c>
      <c r="D21" s="32">
        <v>164.081</v>
      </c>
      <c r="E21" s="32">
        <v>86512.342</v>
      </c>
      <c r="F21" s="19">
        <f t="shared" si="0"/>
        <v>700661.4839999999</v>
      </c>
    </row>
    <row r="22" spans="1:6" ht="12.75" customHeight="1">
      <c r="A22" s="18" t="s">
        <v>18</v>
      </c>
      <c r="B22" s="32">
        <v>53.604</v>
      </c>
      <c r="C22" s="32">
        <v>378557.73</v>
      </c>
      <c r="D22" s="32">
        <v>0</v>
      </c>
      <c r="E22" s="32">
        <v>0</v>
      </c>
      <c r="F22" s="19">
        <f t="shared" si="0"/>
        <v>378611.334</v>
      </c>
    </row>
    <row r="23" spans="1:6" ht="12.75" customHeight="1">
      <c r="A23" s="18" t="s">
        <v>19</v>
      </c>
      <c r="B23" s="32">
        <v>11.664</v>
      </c>
      <c r="C23" s="32">
        <v>2996631.532</v>
      </c>
      <c r="D23" s="32">
        <v>0</v>
      </c>
      <c r="E23" s="32">
        <v>0</v>
      </c>
      <c r="F23" s="19">
        <f t="shared" si="0"/>
        <v>2996643.196</v>
      </c>
    </row>
    <row r="24" spans="1:6" ht="12.75" customHeight="1">
      <c r="A24" s="18" t="s">
        <v>20</v>
      </c>
      <c r="B24" s="32">
        <v>1178.745</v>
      </c>
      <c r="C24" s="32">
        <v>3637650.788</v>
      </c>
      <c r="D24" s="32">
        <v>2694.373</v>
      </c>
      <c r="E24" s="32">
        <v>0</v>
      </c>
      <c r="F24" s="19">
        <f t="shared" si="0"/>
        <v>3641523.9060000004</v>
      </c>
    </row>
    <row r="25" spans="1:6" ht="12.75" customHeight="1">
      <c r="A25" s="18" t="s">
        <v>21</v>
      </c>
      <c r="B25" s="32">
        <v>744.013</v>
      </c>
      <c r="C25" s="32">
        <v>0</v>
      </c>
      <c r="D25" s="32">
        <v>58607.262</v>
      </c>
      <c r="E25" s="32">
        <v>0</v>
      </c>
      <c r="F25" s="19">
        <f t="shared" si="0"/>
        <v>59351.275</v>
      </c>
    </row>
    <row r="26" spans="1:6" ht="12.75" customHeight="1">
      <c r="A26" s="18" t="s">
        <v>22</v>
      </c>
      <c r="B26" s="32">
        <v>3218136.909</v>
      </c>
      <c r="C26" s="32">
        <v>0</v>
      </c>
      <c r="D26" s="32">
        <v>36236.954</v>
      </c>
      <c r="E26" s="32">
        <v>3010899.172</v>
      </c>
      <c r="F26" s="19">
        <f t="shared" si="0"/>
        <v>6265273.035</v>
      </c>
    </row>
    <row r="27" spans="1:6" ht="12.75" customHeight="1">
      <c r="A27" s="18" t="s">
        <v>23</v>
      </c>
      <c r="B27" s="32">
        <v>11538076.578</v>
      </c>
      <c r="C27" s="32">
        <v>0</v>
      </c>
      <c r="D27" s="32">
        <v>27183.972</v>
      </c>
      <c r="E27" s="32">
        <v>4072656.086</v>
      </c>
      <c r="F27" s="19">
        <f t="shared" si="0"/>
        <v>15637916.636</v>
      </c>
    </row>
    <row r="28" spans="1:6" ht="12.75" customHeight="1">
      <c r="A28" s="18" t="s">
        <v>24</v>
      </c>
      <c r="B28" s="32">
        <v>109.438</v>
      </c>
      <c r="C28" s="32">
        <v>0</v>
      </c>
      <c r="D28" s="32">
        <v>769.265</v>
      </c>
      <c r="E28" s="32">
        <v>0</v>
      </c>
      <c r="F28" s="19">
        <f t="shared" si="0"/>
        <v>878.703</v>
      </c>
    </row>
    <row r="29" spans="1:6" ht="12.75" customHeight="1">
      <c r="A29" s="18" t="s">
        <v>25</v>
      </c>
      <c r="B29" s="32">
        <v>1598231.194</v>
      </c>
      <c r="C29" s="32">
        <v>0</v>
      </c>
      <c r="D29" s="32">
        <v>10246.141</v>
      </c>
      <c r="E29" s="32">
        <v>618649.735</v>
      </c>
      <c r="F29" s="19">
        <f t="shared" si="0"/>
        <v>2227127.07</v>
      </c>
    </row>
    <row r="30" spans="1:6" ht="12.75" customHeight="1">
      <c r="A30" s="18" t="s">
        <v>26</v>
      </c>
      <c r="B30" s="32">
        <v>85612.336</v>
      </c>
      <c r="C30" s="32">
        <v>4108.07</v>
      </c>
      <c r="D30" s="32">
        <v>26537.574</v>
      </c>
      <c r="E30" s="32">
        <v>58823.577</v>
      </c>
      <c r="F30" s="19">
        <f t="shared" si="0"/>
        <v>175081.55699999997</v>
      </c>
    </row>
    <row r="31" spans="1:6" ht="12.75" customHeight="1">
      <c r="A31" s="18" t="s">
        <v>27</v>
      </c>
      <c r="B31" s="32">
        <v>1583130.109</v>
      </c>
      <c r="C31" s="32">
        <v>31986.577</v>
      </c>
      <c r="D31" s="32">
        <v>115598.031</v>
      </c>
      <c r="E31" s="32">
        <v>1379552.326</v>
      </c>
      <c r="F31" s="19">
        <f t="shared" si="0"/>
        <v>3110267.0429999996</v>
      </c>
    </row>
    <row r="32" spans="1:6" ht="12.75" customHeight="1">
      <c r="A32" s="18" t="s">
        <v>28</v>
      </c>
      <c r="B32" s="32">
        <v>2680922.587</v>
      </c>
      <c r="C32" s="32">
        <v>126046.081</v>
      </c>
      <c r="D32" s="32">
        <v>38671.994</v>
      </c>
      <c r="E32" s="32">
        <v>1768310.567</v>
      </c>
      <c r="F32" s="19">
        <f t="shared" si="0"/>
        <v>4613951.228999999</v>
      </c>
    </row>
    <row r="33" spans="1:6" ht="12.75" customHeight="1">
      <c r="A33" s="18" t="s">
        <v>29</v>
      </c>
      <c r="B33" s="32">
        <v>224.442</v>
      </c>
      <c r="C33" s="32">
        <v>65630.649</v>
      </c>
      <c r="D33" s="32">
        <v>12.451</v>
      </c>
      <c r="E33" s="32">
        <v>0</v>
      </c>
      <c r="F33" s="19">
        <f t="shared" si="0"/>
        <v>65867.542</v>
      </c>
    </row>
    <row r="34" spans="1:6" ht="12.75" customHeight="1">
      <c r="A34" s="18" t="s">
        <v>30</v>
      </c>
      <c r="B34" s="32">
        <v>14309.374</v>
      </c>
      <c r="C34" s="32">
        <v>29038.666</v>
      </c>
      <c r="D34" s="32">
        <v>315.579</v>
      </c>
      <c r="E34" s="32">
        <v>0</v>
      </c>
      <c r="F34" s="19">
        <f t="shared" si="0"/>
        <v>43663.619</v>
      </c>
    </row>
    <row r="35" spans="1:6" ht="12.75" customHeight="1">
      <c r="A35" s="18" t="s">
        <v>31</v>
      </c>
      <c r="B35" s="32">
        <v>111.825</v>
      </c>
      <c r="C35" s="32">
        <v>45467.103</v>
      </c>
      <c r="D35" s="32">
        <v>15.648</v>
      </c>
      <c r="E35" s="32">
        <v>0</v>
      </c>
      <c r="F35" s="19">
        <f t="shared" si="0"/>
        <v>45594.576</v>
      </c>
    </row>
    <row r="36" spans="1:6" ht="12.75" customHeight="1">
      <c r="A36" s="18" t="s">
        <v>42</v>
      </c>
      <c r="B36" s="32">
        <v>0</v>
      </c>
      <c r="C36" s="32">
        <v>40421.769</v>
      </c>
      <c r="D36" s="32">
        <v>31.4</v>
      </c>
      <c r="E36" s="32">
        <v>0</v>
      </c>
      <c r="F36" s="19">
        <f t="shared" si="0"/>
        <v>40453.169</v>
      </c>
    </row>
    <row r="37" spans="1:6" ht="12.75" customHeight="1">
      <c r="A37" s="18" t="s">
        <v>32</v>
      </c>
      <c r="B37" s="32">
        <v>24560.182</v>
      </c>
      <c r="C37" s="32">
        <v>0</v>
      </c>
      <c r="D37" s="32">
        <v>11620.143</v>
      </c>
      <c r="E37" s="32">
        <v>0</v>
      </c>
      <c r="F37" s="19">
        <f t="shared" si="0"/>
        <v>36180.325</v>
      </c>
    </row>
    <row r="38" spans="1:6" ht="12.75" customHeight="1">
      <c r="A38" s="18" t="s">
        <v>33</v>
      </c>
      <c r="B38" s="32">
        <v>7.199</v>
      </c>
      <c r="C38" s="32">
        <v>0</v>
      </c>
      <c r="D38" s="32">
        <v>418270.876</v>
      </c>
      <c r="E38" s="32">
        <v>0</v>
      </c>
      <c r="F38" s="19">
        <f t="shared" si="0"/>
        <v>418278.075</v>
      </c>
    </row>
    <row r="39" spans="1:6" ht="12.75" customHeight="1">
      <c r="A39" s="18" t="s">
        <v>37</v>
      </c>
      <c r="B39" s="32">
        <v>173.896</v>
      </c>
      <c r="C39" s="32">
        <v>0</v>
      </c>
      <c r="D39" s="32">
        <v>1462.36</v>
      </c>
      <c r="E39" s="32">
        <v>0</v>
      </c>
      <c r="F39" s="19">
        <f t="shared" si="0"/>
        <v>1636.2559999999999</v>
      </c>
    </row>
    <row r="40" spans="1:6" ht="12.75" customHeight="1">
      <c r="A40" s="18" t="s">
        <v>34</v>
      </c>
      <c r="B40" s="32">
        <v>38328.508</v>
      </c>
      <c r="C40" s="32">
        <v>0</v>
      </c>
      <c r="D40" s="32">
        <v>0</v>
      </c>
      <c r="E40" s="32">
        <v>0</v>
      </c>
      <c r="F40" s="19">
        <f t="shared" si="0"/>
        <v>38328.508</v>
      </c>
    </row>
    <row r="41" spans="1:6" s="14" customFormat="1" ht="15" customHeight="1">
      <c r="A41" s="20" t="s">
        <v>3</v>
      </c>
      <c r="B41" s="21">
        <f>SUM(B8:B40)</f>
        <v>39906439.673</v>
      </c>
      <c r="C41" s="21">
        <f>SUM(C8:C40)</f>
        <v>30035181.034</v>
      </c>
      <c r="D41" s="21">
        <f>SUM(D8:D40)</f>
        <v>765416.6390000001</v>
      </c>
      <c r="E41" s="21">
        <f>SUM(E8:E40)</f>
        <v>11040623.981999999</v>
      </c>
      <c r="F41" s="21">
        <f>SUM(F8:F40)</f>
        <v>81747661.32799998</v>
      </c>
    </row>
    <row r="42" spans="1:6" s="14" customFormat="1" ht="11.25" customHeight="1">
      <c r="A42" s="23"/>
      <c r="B42" s="24"/>
      <c r="C42" s="24"/>
      <c r="D42" s="24"/>
      <c r="E42" s="24"/>
      <c r="F42" s="25"/>
    </row>
    <row r="43" spans="1:6" s="15" customFormat="1" ht="14.25" customHeight="1">
      <c r="A43" s="1" t="s">
        <v>35</v>
      </c>
      <c r="B43" s="2"/>
      <c r="C43" s="2"/>
      <c r="D43" s="2"/>
      <c r="E43" s="2"/>
      <c r="F43" s="3"/>
    </row>
    <row r="44" spans="1:8" s="17" customFormat="1" ht="12.75">
      <c r="A44" s="6" t="s">
        <v>39</v>
      </c>
      <c r="B44" s="16"/>
      <c r="C44" s="16"/>
      <c r="D44" s="16"/>
      <c r="E44" s="6"/>
      <c r="F44" s="3"/>
      <c r="H44" s="15"/>
    </row>
  </sheetData>
  <sheetProtection/>
  <mergeCells count="6">
    <mergeCell ref="F6:F7"/>
    <mergeCell ref="B6:E6"/>
    <mergeCell ref="A3:F3"/>
    <mergeCell ref="A4:F4"/>
    <mergeCell ref="A2:F2"/>
    <mergeCell ref="A6:A7"/>
  </mergeCells>
  <printOptions horizontalCentered="1"/>
  <pageMargins left="0.984251968503937" right="0.4724409448818898" top="0.3937007874015748" bottom="0.3937007874015748" header="0.15748031496062992" footer="0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2" sqref="A2:F35"/>
    </sheetView>
  </sheetViews>
  <sheetFormatPr defaultColWidth="31.625" defaultRowHeight="12.75"/>
  <cols>
    <col min="1" max="1" width="29.375" style="0" bestFit="1" customWidth="1"/>
    <col min="2" max="2" width="12.00390625" style="0" bestFit="1" customWidth="1"/>
    <col min="3" max="3" width="15.125" style="0" bestFit="1" customWidth="1"/>
    <col min="4" max="4" width="27.125" style="0" bestFit="1" customWidth="1"/>
    <col min="5" max="5" width="14.25390625" style="0" bestFit="1" customWidth="1"/>
    <col min="6" max="6" width="12.625" style="0" bestFit="1" customWidth="1"/>
    <col min="7" max="7" width="6.875" style="0" customWidth="1"/>
    <col min="8" max="9" width="12.00390625" style="0" bestFit="1" customWidth="1"/>
    <col min="10" max="10" width="8.00390625" style="0" bestFit="1" customWidth="1"/>
    <col min="11" max="11" width="10.125" style="0" bestFit="1" customWidth="1"/>
    <col min="12" max="12" width="12.00390625" style="0" bestFit="1" customWidth="1"/>
  </cols>
  <sheetData>
    <row r="1" spans="1:6" ht="15">
      <c r="A1" s="26" t="s">
        <v>44</v>
      </c>
      <c r="B1" s="26" t="s">
        <v>0</v>
      </c>
      <c r="C1" s="26" t="s">
        <v>47</v>
      </c>
      <c r="D1" s="26" t="s">
        <v>46</v>
      </c>
      <c r="E1" s="26" t="s">
        <v>45</v>
      </c>
      <c r="F1" s="26" t="s">
        <v>48</v>
      </c>
    </row>
    <row r="2" spans="1:12" ht="13.5">
      <c r="A2" s="27" t="s">
        <v>49</v>
      </c>
      <c r="B2" s="30">
        <v>3895565.448</v>
      </c>
      <c r="C2" s="30">
        <v>1649330.138</v>
      </c>
      <c r="D2" s="30">
        <v>127.427</v>
      </c>
      <c r="E2" s="30">
        <v>0</v>
      </c>
      <c r="F2" s="30">
        <v>5545023.013</v>
      </c>
      <c r="H2" s="29">
        <f aca="true" t="shared" si="0" ref="H2:H35">B2/1000</f>
        <v>3895.565448</v>
      </c>
      <c r="I2" s="29">
        <f aca="true" t="shared" si="1" ref="I2:I35">C2/1000</f>
        <v>1649.330138</v>
      </c>
      <c r="J2" s="29">
        <f aca="true" t="shared" si="2" ref="J2:J35">D2/1000</f>
        <v>0.127427</v>
      </c>
      <c r="K2" s="29">
        <f aca="true" t="shared" si="3" ref="K2:K35">E2/1000</f>
        <v>0</v>
      </c>
      <c r="L2" s="29">
        <f aca="true" t="shared" si="4" ref="L2:L35">F2/1000</f>
        <v>5545.023013</v>
      </c>
    </row>
    <row r="3" spans="1:12" ht="13.5">
      <c r="A3" s="27" t="s">
        <v>50</v>
      </c>
      <c r="B3" s="30">
        <v>262787.166</v>
      </c>
      <c r="C3" s="30">
        <v>10681.76</v>
      </c>
      <c r="D3" s="30">
        <v>24.972</v>
      </c>
      <c r="E3" s="30">
        <v>9117.586</v>
      </c>
      <c r="F3" s="30">
        <v>282611.484</v>
      </c>
      <c r="H3" s="29">
        <f t="shared" si="0"/>
        <v>262.787166</v>
      </c>
      <c r="I3" s="29">
        <f t="shared" si="1"/>
        <v>10.68176</v>
      </c>
      <c r="J3" s="29">
        <f t="shared" si="2"/>
        <v>0.024972</v>
      </c>
      <c r="K3" s="29">
        <f t="shared" si="3"/>
        <v>9.117586</v>
      </c>
      <c r="L3" s="29">
        <f t="shared" si="4"/>
        <v>282.611484</v>
      </c>
    </row>
    <row r="4" spans="1:12" ht="13.5">
      <c r="A4" s="27" t="s">
        <v>51</v>
      </c>
      <c r="B4" s="30">
        <v>7.199</v>
      </c>
      <c r="C4" s="30">
        <v>0</v>
      </c>
      <c r="D4" s="30">
        <v>418270.876</v>
      </c>
      <c r="E4" s="30">
        <v>0</v>
      </c>
      <c r="F4" s="30">
        <v>418278.075</v>
      </c>
      <c r="H4" s="29">
        <f t="shared" si="0"/>
        <v>0.007199</v>
      </c>
      <c r="I4" s="29">
        <f t="shared" si="1"/>
        <v>0</v>
      </c>
      <c r="J4" s="29">
        <f t="shared" si="2"/>
        <v>418.270876</v>
      </c>
      <c r="K4" s="29">
        <f t="shared" si="3"/>
        <v>0</v>
      </c>
      <c r="L4" s="29">
        <f t="shared" si="4"/>
        <v>418.278075</v>
      </c>
    </row>
    <row r="5" spans="1:12" ht="13.5">
      <c r="A5" s="27" t="s">
        <v>52</v>
      </c>
      <c r="B5" s="30">
        <v>111.825</v>
      </c>
      <c r="C5" s="30">
        <v>45467.103</v>
      </c>
      <c r="D5" s="30">
        <v>15.648</v>
      </c>
      <c r="E5" s="30">
        <v>0</v>
      </c>
      <c r="F5" s="30">
        <v>45594.576</v>
      </c>
      <c r="H5" s="29">
        <f t="shared" si="0"/>
        <v>0.11182500000000001</v>
      </c>
      <c r="I5" s="29">
        <f t="shared" si="1"/>
        <v>45.467103</v>
      </c>
      <c r="J5" s="29">
        <f t="shared" si="2"/>
        <v>0.015648</v>
      </c>
      <c r="K5" s="29">
        <f t="shared" si="3"/>
        <v>0</v>
      </c>
      <c r="L5" s="29">
        <f t="shared" si="4"/>
        <v>45.594576</v>
      </c>
    </row>
    <row r="6" spans="1:12" ht="13.5">
      <c r="A6" s="27" t="s">
        <v>53</v>
      </c>
      <c r="B6" s="30">
        <v>358.719</v>
      </c>
      <c r="C6" s="30">
        <v>2923230.31</v>
      </c>
      <c r="D6" s="30">
        <v>51.92</v>
      </c>
      <c r="E6" s="30">
        <v>21622.679</v>
      </c>
      <c r="F6" s="30">
        <v>2945263.628</v>
      </c>
      <c r="H6" s="29">
        <f t="shared" si="0"/>
        <v>0.358719</v>
      </c>
      <c r="I6" s="29">
        <f t="shared" si="1"/>
        <v>2923.23031</v>
      </c>
      <c r="J6" s="29">
        <f t="shared" si="2"/>
        <v>0.05192</v>
      </c>
      <c r="K6" s="29">
        <f t="shared" si="3"/>
        <v>21.622679</v>
      </c>
      <c r="L6" s="29">
        <f t="shared" si="4"/>
        <v>2945.263628</v>
      </c>
    </row>
    <row r="7" spans="1:12" ht="13.5">
      <c r="A7" s="27" t="s">
        <v>54</v>
      </c>
      <c r="B7" s="30">
        <v>53.067</v>
      </c>
      <c r="C7" s="30">
        <v>7651458.352</v>
      </c>
      <c r="D7" s="30">
        <v>0</v>
      </c>
      <c r="E7" s="30">
        <v>0</v>
      </c>
      <c r="F7" s="30">
        <v>7651511.419</v>
      </c>
      <c r="H7" s="29">
        <f t="shared" si="0"/>
        <v>0.053067</v>
      </c>
      <c r="I7" s="29">
        <f t="shared" si="1"/>
        <v>7651.458352</v>
      </c>
      <c r="J7" s="29">
        <f t="shared" si="2"/>
        <v>0</v>
      </c>
      <c r="K7" s="29">
        <f t="shared" si="3"/>
        <v>0</v>
      </c>
      <c r="L7" s="29">
        <f t="shared" si="4"/>
        <v>7651.5114189999995</v>
      </c>
    </row>
    <row r="8" spans="1:12" ht="13.5">
      <c r="A8" s="27" t="s">
        <v>55</v>
      </c>
      <c r="B8" s="30">
        <v>0</v>
      </c>
      <c r="C8" s="30">
        <v>40421.769</v>
      </c>
      <c r="D8" s="30">
        <v>31.4</v>
      </c>
      <c r="E8" s="30">
        <v>0</v>
      </c>
      <c r="F8" s="30">
        <v>40453.169</v>
      </c>
      <c r="H8" s="29">
        <f t="shared" si="0"/>
        <v>0</v>
      </c>
      <c r="I8" s="29">
        <f t="shared" si="1"/>
        <v>40.421769</v>
      </c>
      <c r="J8" s="29">
        <f t="shared" si="2"/>
        <v>0.0314</v>
      </c>
      <c r="K8" s="29">
        <f t="shared" si="3"/>
        <v>0</v>
      </c>
      <c r="L8" s="29">
        <f t="shared" si="4"/>
        <v>40.453169</v>
      </c>
    </row>
    <row r="9" spans="1:12" ht="13.5">
      <c r="A9" s="27" t="s">
        <v>56</v>
      </c>
      <c r="B9" s="30">
        <v>28.488</v>
      </c>
      <c r="C9" s="30">
        <v>57664.484</v>
      </c>
      <c r="D9" s="30">
        <v>0</v>
      </c>
      <c r="E9" s="30">
        <v>0</v>
      </c>
      <c r="F9" s="30">
        <v>57692.972</v>
      </c>
      <c r="H9" s="29">
        <f t="shared" si="0"/>
        <v>0.028488</v>
      </c>
      <c r="I9" s="29">
        <f t="shared" si="1"/>
        <v>57.664483999999995</v>
      </c>
      <c r="J9" s="29">
        <f t="shared" si="2"/>
        <v>0</v>
      </c>
      <c r="K9" s="29">
        <f t="shared" si="3"/>
        <v>0</v>
      </c>
      <c r="L9" s="29">
        <f t="shared" si="4"/>
        <v>57.692972000000005</v>
      </c>
    </row>
    <row r="10" spans="1:12" ht="13.5">
      <c r="A10" s="27" t="s">
        <v>57</v>
      </c>
      <c r="B10" s="30">
        <v>38328.508</v>
      </c>
      <c r="C10" s="30">
        <v>0</v>
      </c>
      <c r="D10" s="30">
        <v>0</v>
      </c>
      <c r="E10" s="30">
        <v>0</v>
      </c>
      <c r="F10" s="30">
        <v>38328.508</v>
      </c>
      <c r="H10" s="29">
        <f t="shared" si="0"/>
        <v>38.328508</v>
      </c>
      <c r="I10" s="29">
        <f t="shared" si="1"/>
        <v>0</v>
      </c>
      <c r="J10" s="29">
        <f t="shared" si="2"/>
        <v>0</v>
      </c>
      <c r="K10" s="29">
        <f t="shared" si="3"/>
        <v>0</v>
      </c>
      <c r="L10" s="29">
        <f t="shared" si="4"/>
        <v>38.328508</v>
      </c>
    </row>
    <row r="11" spans="1:12" ht="13.5">
      <c r="A11" s="27" t="s">
        <v>58</v>
      </c>
      <c r="B11" s="30">
        <v>4396.184</v>
      </c>
      <c r="C11" s="30">
        <v>609588.877</v>
      </c>
      <c r="D11" s="30">
        <v>164.081</v>
      </c>
      <c r="E11" s="30">
        <v>86512.342</v>
      </c>
      <c r="F11" s="30">
        <v>700661.484</v>
      </c>
      <c r="H11" s="29">
        <f t="shared" si="0"/>
        <v>4.396184</v>
      </c>
      <c r="I11" s="29">
        <f t="shared" si="1"/>
        <v>609.588877</v>
      </c>
      <c r="J11" s="29">
        <f t="shared" si="2"/>
        <v>0.16408099999999998</v>
      </c>
      <c r="K11" s="29">
        <f t="shared" si="3"/>
        <v>86.512342</v>
      </c>
      <c r="L11" s="29">
        <f t="shared" si="4"/>
        <v>700.6614840000001</v>
      </c>
    </row>
    <row r="12" spans="1:12" ht="13.5">
      <c r="A12" s="27" t="s">
        <v>59</v>
      </c>
      <c r="B12" s="30">
        <v>2680922.587</v>
      </c>
      <c r="C12" s="30">
        <v>126046.081</v>
      </c>
      <c r="D12" s="30">
        <v>38671.994</v>
      </c>
      <c r="E12" s="30">
        <v>1768310.567</v>
      </c>
      <c r="F12" s="30">
        <v>4613951.229</v>
      </c>
      <c r="H12" s="29">
        <f t="shared" si="0"/>
        <v>2680.922587</v>
      </c>
      <c r="I12" s="29">
        <f t="shared" si="1"/>
        <v>126.046081</v>
      </c>
      <c r="J12" s="29">
        <f t="shared" si="2"/>
        <v>38.671994</v>
      </c>
      <c r="K12" s="29">
        <f t="shared" si="3"/>
        <v>1768.310567</v>
      </c>
      <c r="L12" s="29">
        <f t="shared" si="4"/>
        <v>4613.951229</v>
      </c>
    </row>
    <row r="13" spans="1:12" ht="13.5">
      <c r="A13" s="27" t="s">
        <v>60</v>
      </c>
      <c r="B13" s="30">
        <v>224.442</v>
      </c>
      <c r="C13" s="30">
        <v>65630.649</v>
      </c>
      <c r="D13" s="30">
        <v>12.451</v>
      </c>
      <c r="E13" s="30">
        <v>0</v>
      </c>
      <c r="F13" s="30">
        <v>65867.542</v>
      </c>
      <c r="H13" s="29">
        <f t="shared" si="0"/>
        <v>0.224442</v>
      </c>
      <c r="I13" s="29">
        <f t="shared" si="1"/>
        <v>65.630649</v>
      </c>
      <c r="J13" s="29">
        <f t="shared" si="2"/>
        <v>0.012451</v>
      </c>
      <c r="K13" s="29">
        <f t="shared" si="3"/>
        <v>0</v>
      </c>
      <c r="L13" s="29">
        <f t="shared" si="4"/>
        <v>65.867542</v>
      </c>
    </row>
    <row r="14" spans="1:12" ht="13.5">
      <c r="A14" s="27" t="s">
        <v>61</v>
      </c>
      <c r="B14" s="30">
        <v>53.604</v>
      </c>
      <c r="C14" s="30">
        <v>378557.73</v>
      </c>
      <c r="D14" s="30">
        <v>0</v>
      </c>
      <c r="E14" s="30">
        <v>0</v>
      </c>
      <c r="F14" s="30">
        <v>378611.334</v>
      </c>
      <c r="H14" s="29">
        <f t="shared" si="0"/>
        <v>0.053604</v>
      </c>
      <c r="I14" s="29">
        <f t="shared" si="1"/>
        <v>378.55773</v>
      </c>
      <c r="J14" s="29">
        <f t="shared" si="2"/>
        <v>0</v>
      </c>
      <c r="K14" s="29">
        <f t="shared" si="3"/>
        <v>0</v>
      </c>
      <c r="L14" s="29">
        <f t="shared" si="4"/>
        <v>378.611334</v>
      </c>
    </row>
    <row r="15" spans="1:12" ht="13.5">
      <c r="A15" s="27" t="s">
        <v>62</v>
      </c>
      <c r="B15" s="30">
        <v>439.255</v>
      </c>
      <c r="C15" s="30">
        <v>1026100.068</v>
      </c>
      <c r="D15" s="30">
        <v>60.271</v>
      </c>
      <c r="E15" s="30">
        <v>0</v>
      </c>
      <c r="F15" s="30">
        <v>1026599.594</v>
      </c>
      <c r="H15" s="29">
        <f t="shared" si="0"/>
        <v>0.439255</v>
      </c>
      <c r="I15" s="29">
        <f t="shared" si="1"/>
        <v>1026.100068</v>
      </c>
      <c r="J15" s="29">
        <f t="shared" si="2"/>
        <v>0.060271</v>
      </c>
      <c r="K15" s="29">
        <f t="shared" si="3"/>
        <v>0</v>
      </c>
      <c r="L15" s="29">
        <f t="shared" si="4"/>
        <v>1026.599594</v>
      </c>
    </row>
    <row r="16" spans="1:12" ht="13.5">
      <c r="A16" s="27" t="s">
        <v>63</v>
      </c>
      <c r="B16" s="30">
        <v>1169143.403</v>
      </c>
      <c r="C16" s="30">
        <v>2395.452</v>
      </c>
      <c r="D16" s="30">
        <v>16478.263</v>
      </c>
      <c r="E16" s="30">
        <v>10734.213</v>
      </c>
      <c r="F16" s="30">
        <v>1198751.331</v>
      </c>
      <c r="H16" s="29">
        <f t="shared" si="0"/>
        <v>1169.143403</v>
      </c>
      <c r="I16" s="29">
        <f t="shared" si="1"/>
        <v>2.395452</v>
      </c>
      <c r="J16" s="29">
        <f t="shared" si="2"/>
        <v>16.478263</v>
      </c>
      <c r="K16" s="29">
        <f t="shared" si="3"/>
        <v>10.734213</v>
      </c>
      <c r="L16" s="29">
        <f t="shared" si="4"/>
        <v>1198.751331</v>
      </c>
    </row>
    <row r="17" spans="1:12" ht="13.5">
      <c r="A17" s="27" t="s">
        <v>64</v>
      </c>
      <c r="B17" s="30">
        <v>1598231.194</v>
      </c>
      <c r="C17" s="30">
        <v>0</v>
      </c>
      <c r="D17" s="30">
        <v>10246.141</v>
      </c>
      <c r="E17" s="30">
        <v>618649.735</v>
      </c>
      <c r="F17" s="30">
        <v>2227127.07</v>
      </c>
      <c r="H17" s="29">
        <f t="shared" si="0"/>
        <v>1598.231194</v>
      </c>
      <c r="I17" s="29">
        <f t="shared" si="1"/>
        <v>0</v>
      </c>
      <c r="J17" s="29">
        <f t="shared" si="2"/>
        <v>10.246141</v>
      </c>
      <c r="K17" s="29">
        <f t="shared" si="3"/>
        <v>618.649735</v>
      </c>
      <c r="L17" s="29">
        <f t="shared" si="4"/>
        <v>2227.12707</v>
      </c>
    </row>
    <row r="18" spans="1:12" ht="13.5">
      <c r="A18" s="27" t="s">
        <v>65</v>
      </c>
      <c r="B18" s="30">
        <v>11.664</v>
      </c>
      <c r="C18" s="30">
        <v>2996631.532</v>
      </c>
      <c r="D18" s="30">
        <v>0</v>
      </c>
      <c r="E18" s="30">
        <v>0</v>
      </c>
      <c r="F18" s="30">
        <v>2996643.196</v>
      </c>
      <c r="H18" s="29">
        <f t="shared" si="0"/>
        <v>0.011663999999999999</v>
      </c>
      <c r="I18" s="29">
        <f t="shared" si="1"/>
        <v>2996.6315320000003</v>
      </c>
      <c r="J18" s="29">
        <f t="shared" si="2"/>
        <v>0</v>
      </c>
      <c r="K18" s="29">
        <f t="shared" si="3"/>
        <v>0</v>
      </c>
      <c r="L18" s="29">
        <f t="shared" si="4"/>
        <v>2996.643196</v>
      </c>
    </row>
    <row r="19" spans="1:12" ht="13.5">
      <c r="A19" s="27" t="s">
        <v>66</v>
      </c>
      <c r="B19" s="30">
        <v>963.67</v>
      </c>
      <c r="C19" s="30">
        <v>891579.114</v>
      </c>
      <c r="D19" s="30">
        <v>0</v>
      </c>
      <c r="E19" s="30">
        <v>0</v>
      </c>
      <c r="F19" s="30">
        <v>892542.784</v>
      </c>
      <c r="H19" s="29">
        <f t="shared" si="0"/>
        <v>0.9636699999999999</v>
      </c>
      <c r="I19" s="29">
        <f t="shared" si="1"/>
        <v>891.5791139999999</v>
      </c>
      <c r="J19" s="29">
        <f t="shared" si="2"/>
        <v>0</v>
      </c>
      <c r="K19" s="29">
        <f t="shared" si="3"/>
        <v>0</v>
      </c>
      <c r="L19" s="29">
        <f t="shared" si="4"/>
        <v>892.542784</v>
      </c>
    </row>
    <row r="20" spans="1:12" ht="13.5">
      <c r="A20" s="27" t="s">
        <v>67</v>
      </c>
      <c r="B20" s="30">
        <v>0</v>
      </c>
      <c r="C20" s="30">
        <v>2037474.644</v>
      </c>
      <c r="D20" s="30">
        <v>0</v>
      </c>
      <c r="E20" s="30">
        <v>0</v>
      </c>
      <c r="F20" s="30">
        <v>2037474.644</v>
      </c>
      <c r="H20" s="29">
        <f t="shared" si="0"/>
        <v>0</v>
      </c>
      <c r="I20" s="29">
        <f t="shared" si="1"/>
        <v>2037.4746440000001</v>
      </c>
      <c r="J20" s="29">
        <f t="shared" si="2"/>
        <v>0</v>
      </c>
      <c r="K20" s="29">
        <f t="shared" si="3"/>
        <v>0</v>
      </c>
      <c r="L20" s="29">
        <f t="shared" si="4"/>
        <v>2037.4746440000001</v>
      </c>
    </row>
    <row r="21" spans="1:12" ht="13.5">
      <c r="A21" s="27" t="s">
        <v>68</v>
      </c>
      <c r="B21" s="30">
        <v>0.656</v>
      </c>
      <c r="C21" s="30">
        <v>4110210.848</v>
      </c>
      <c r="D21" s="30">
        <v>0</v>
      </c>
      <c r="E21" s="30">
        <v>0</v>
      </c>
      <c r="F21" s="30">
        <v>4110211.504</v>
      </c>
      <c r="H21" s="29">
        <f t="shared" si="0"/>
        <v>0.000656</v>
      </c>
      <c r="I21" s="29">
        <f t="shared" si="1"/>
        <v>4110.210848000001</v>
      </c>
      <c r="J21" s="29">
        <f t="shared" si="2"/>
        <v>0</v>
      </c>
      <c r="K21" s="29">
        <f t="shared" si="3"/>
        <v>0</v>
      </c>
      <c r="L21" s="29">
        <f t="shared" si="4"/>
        <v>4110.211504</v>
      </c>
    </row>
    <row r="22" spans="1:12" ht="13.5">
      <c r="A22" s="27" t="s">
        <v>69</v>
      </c>
      <c r="B22" s="30">
        <v>11.673</v>
      </c>
      <c r="C22" s="30">
        <v>96362.913</v>
      </c>
      <c r="D22" s="30">
        <v>0</v>
      </c>
      <c r="E22" s="30">
        <v>0</v>
      </c>
      <c r="F22" s="30">
        <v>96374.586</v>
      </c>
      <c r="H22" s="29">
        <f t="shared" si="0"/>
        <v>0.011673</v>
      </c>
      <c r="I22" s="29">
        <f t="shared" si="1"/>
        <v>96.362913</v>
      </c>
      <c r="J22" s="29">
        <f t="shared" si="2"/>
        <v>0</v>
      </c>
      <c r="K22" s="29">
        <f t="shared" si="3"/>
        <v>0</v>
      </c>
      <c r="L22" s="29">
        <f t="shared" si="4"/>
        <v>96.374586</v>
      </c>
    </row>
    <row r="23" spans="1:12" ht="13.5">
      <c r="A23" s="27" t="s">
        <v>70</v>
      </c>
      <c r="B23" s="30">
        <v>109.438</v>
      </c>
      <c r="C23" s="30">
        <v>0</v>
      </c>
      <c r="D23" s="30">
        <v>769.265</v>
      </c>
      <c r="E23" s="30">
        <v>0</v>
      </c>
      <c r="F23" s="30">
        <v>878.703</v>
      </c>
      <c r="H23" s="29">
        <f t="shared" si="0"/>
        <v>0.10943800000000001</v>
      </c>
      <c r="I23" s="29">
        <f t="shared" si="1"/>
        <v>0</v>
      </c>
      <c r="J23" s="29">
        <f t="shared" si="2"/>
        <v>0.769265</v>
      </c>
      <c r="K23" s="29">
        <f t="shared" si="3"/>
        <v>0</v>
      </c>
      <c r="L23" s="29">
        <f t="shared" si="4"/>
        <v>0.878703</v>
      </c>
    </row>
    <row r="24" spans="1:12" ht="13.5">
      <c r="A24" s="27" t="s">
        <v>71</v>
      </c>
      <c r="B24" s="30">
        <v>13716486.011</v>
      </c>
      <c r="C24" s="30">
        <v>954019.227</v>
      </c>
      <c r="D24" s="30">
        <v>235.682</v>
      </c>
      <c r="E24" s="30">
        <v>3745.699</v>
      </c>
      <c r="F24" s="30">
        <v>14674486.619</v>
      </c>
      <c r="H24" s="29">
        <f t="shared" si="0"/>
        <v>13716.486010999999</v>
      </c>
      <c r="I24" s="29">
        <f t="shared" si="1"/>
        <v>954.019227</v>
      </c>
      <c r="J24" s="29">
        <f t="shared" si="2"/>
        <v>0.23568199999999997</v>
      </c>
      <c r="K24" s="29">
        <f t="shared" si="3"/>
        <v>3.745699</v>
      </c>
      <c r="L24" s="29">
        <f t="shared" si="4"/>
        <v>14674.486619000001</v>
      </c>
    </row>
    <row r="25" spans="1:12" ht="13.5">
      <c r="A25" s="27" t="s">
        <v>72</v>
      </c>
      <c r="B25" s="30">
        <v>14309.374</v>
      </c>
      <c r="C25" s="30">
        <v>29038.666</v>
      </c>
      <c r="D25" s="30">
        <v>315.579</v>
      </c>
      <c r="E25" s="30">
        <v>0</v>
      </c>
      <c r="F25" s="30">
        <v>43663.619</v>
      </c>
      <c r="H25" s="29">
        <f t="shared" si="0"/>
        <v>14.309374</v>
      </c>
      <c r="I25" s="29">
        <f t="shared" si="1"/>
        <v>29.038666000000003</v>
      </c>
      <c r="J25" s="29">
        <f t="shared" si="2"/>
        <v>0.315579</v>
      </c>
      <c r="K25" s="29">
        <f t="shared" si="3"/>
        <v>0</v>
      </c>
      <c r="L25" s="29">
        <f t="shared" si="4"/>
        <v>43.663619</v>
      </c>
    </row>
    <row r="26" spans="1:12" ht="13.5">
      <c r="A26" s="27" t="s">
        <v>73</v>
      </c>
      <c r="B26" s="30">
        <v>173.896</v>
      </c>
      <c r="C26" s="30">
        <v>0</v>
      </c>
      <c r="D26" s="30">
        <v>1462.36</v>
      </c>
      <c r="E26" s="30">
        <v>0</v>
      </c>
      <c r="F26" s="30">
        <v>1636.256</v>
      </c>
      <c r="H26" s="29">
        <f t="shared" si="0"/>
        <v>0.173896</v>
      </c>
      <c r="I26" s="29">
        <f t="shared" si="1"/>
        <v>0</v>
      </c>
      <c r="J26" s="29">
        <f t="shared" si="2"/>
        <v>1.4623599999999999</v>
      </c>
      <c r="K26" s="29">
        <f t="shared" si="3"/>
        <v>0</v>
      </c>
      <c r="L26" s="29">
        <f t="shared" si="4"/>
        <v>1.6362560000000002</v>
      </c>
    </row>
    <row r="27" spans="1:12" ht="13.5">
      <c r="A27" s="27" t="s">
        <v>74</v>
      </c>
      <c r="B27" s="30">
        <v>24560.182</v>
      </c>
      <c r="C27" s="30">
        <v>0</v>
      </c>
      <c r="D27" s="30">
        <v>11620.143</v>
      </c>
      <c r="E27" s="30">
        <v>0</v>
      </c>
      <c r="F27" s="30">
        <v>36180.325</v>
      </c>
      <c r="H27" s="29">
        <f t="shared" si="0"/>
        <v>24.560182</v>
      </c>
      <c r="I27" s="29">
        <f t="shared" si="1"/>
        <v>0</v>
      </c>
      <c r="J27" s="29">
        <f t="shared" si="2"/>
        <v>11.620143</v>
      </c>
      <c r="K27" s="29">
        <f t="shared" si="3"/>
        <v>0</v>
      </c>
      <c r="L27" s="29">
        <f t="shared" si="4"/>
        <v>36.180324999999996</v>
      </c>
    </row>
    <row r="28" spans="1:12" ht="13.5">
      <c r="A28" s="27" t="s">
        <v>75</v>
      </c>
      <c r="B28" s="30">
        <v>744.013</v>
      </c>
      <c r="C28" s="30">
        <v>0</v>
      </c>
      <c r="D28" s="30">
        <v>58607.262</v>
      </c>
      <c r="E28" s="30">
        <v>0</v>
      </c>
      <c r="F28" s="30">
        <v>59351.275</v>
      </c>
      <c r="H28" s="29">
        <f t="shared" si="0"/>
        <v>0.744013</v>
      </c>
      <c r="I28" s="29">
        <f t="shared" si="1"/>
        <v>0</v>
      </c>
      <c r="J28" s="29">
        <f t="shared" si="2"/>
        <v>58.607262000000006</v>
      </c>
      <c r="K28" s="29">
        <f t="shared" si="3"/>
        <v>0</v>
      </c>
      <c r="L28" s="29">
        <f t="shared" si="4"/>
        <v>59.351275</v>
      </c>
    </row>
    <row r="29" spans="1:12" ht="13.5">
      <c r="A29" s="27" t="s">
        <v>76</v>
      </c>
      <c r="B29" s="30">
        <v>11538076.578</v>
      </c>
      <c r="C29" s="30">
        <v>0</v>
      </c>
      <c r="D29" s="30">
        <v>27183.972</v>
      </c>
      <c r="E29" s="30">
        <v>4072656.086</v>
      </c>
      <c r="F29" s="30">
        <v>15637916.636</v>
      </c>
      <c r="H29" s="29">
        <f t="shared" si="0"/>
        <v>11538.076578</v>
      </c>
      <c r="I29" s="29">
        <f t="shared" si="1"/>
        <v>0</v>
      </c>
      <c r="J29" s="29">
        <f t="shared" si="2"/>
        <v>27.183972</v>
      </c>
      <c r="K29" s="29">
        <f t="shared" si="3"/>
        <v>4072.656086</v>
      </c>
      <c r="L29" s="29">
        <f t="shared" si="4"/>
        <v>15637.916636</v>
      </c>
    </row>
    <row r="30" spans="1:12" ht="13.5">
      <c r="A30" s="27" t="s">
        <v>77</v>
      </c>
      <c r="B30" s="30">
        <v>1583130.109</v>
      </c>
      <c r="C30" s="30">
        <v>31986.577</v>
      </c>
      <c r="D30" s="30">
        <v>115598.031</v>
      </c>
      <c r="E30" s="30">
        <v>1379552.326</v>
      </c>
      <c r="F30" s="30">
        <v>3110267.043</v>
      </c>
      <c r="H30" s="29">
        <f t="shared" si="0"/>
        <v>1583.130109</v>
      </c>
      <c r="I30" s="29">
        <f t="shared" si="1"/>
        <v>31.986577</v>
      </c>
      <c r="J30" s="29">
        <f t="shared" si="2"/>
        <v>115.598031</v>
      </c>
      <c r="K30" s="29">
        <f t="shared" si="3"/>
        <v>1379.552326</v>
      </c>
      <c r="L30" s="29">
        <f t="shared" si="4"/>
        <v>3110.2670430000003</v>
      </c>
    </row>
    <row r="31" spans="1:12" ht="13.5">
      <c r="A31" s="27" t="s">
        <v>78</v>
      </c>
      <c r="B31" s="30">
        <v>85612.336</v>
      </c>
      <c r="C31" s="30">
        <v>4108.07</v>
      </c>
      <c r="D31" s="30">
        <v>26537.574</v>
      </c>
      <c r="E31" s="30">
        <v>58823.577</v>
      </c>
      <c r="F31" s="30">
        <v>175081.557</v>
      </c>
      <c r="H31" s="29">
        <f t="shared" si="0"/>
        <v>85.612336</v>
      </c>
      <c r="I31" s="29">
        <f t="shared" si="1"/>
        <v>4.10807</v>
      </c>
      <c r="J31" s="29">
        <f t="shared" si="2"/>
        <v>26.537574</v>
      </c>
      <c r="K31" s="29">
        <f t="shared" si="3"/>
        <v>58.823577</v>
      </c>
      <c r="L31" s="29">
        <f t="shared" si="4"/>
        <v>175.081557</v>
      </c>
    </row>
    <row r="32" spans="1:12" ht="13.5">
      <c r="A32" s="27" t="s">
        <v>79</v>
      </c>
      <c r="B32" s="30">
        <v>72283.33</v>
      </c>
      <c r="C32" s="30">
        <v>659545.882</v>
      </c>
      <c r="D32" s="30">
        <v>0</v>
      </c>
      <c r="E32" s="30">
        <v>0</v>
      </c>
      <c r="F32" s="30">
        <v>731829.212</v>
      </c>
      <c r="H32" s="29">
        <f t="shared" si="0"/>
        <v>72.28333</v>
      </c>
      <c r="I32" s="29">
        <f t="shared" si="1"/>
        <v>659.545882</v>
      </c>
      <c r="J32" s="29">
        <f t="shared" si="2"/>
        <v>0</v>
      </c>
      <c r="K32" s="29">
        <f t="shared" si="3"/>
        <v>0</v>
      </c>
      <c r="L32" s="29">
        <f t="shared" si="4"/>
        <v>731.8292120000001</v>
      </c>
    </row>
    <row r="33" spans="1:12" ht="13.5">
      <c r="A33" s="27" t="s">
        <v>80</v>
      </c>
      <c r="B33" s="30">
        <v>3218136.909</v>
      </c>
      <c r="C33" s="30">
        <v>0</v>
      </c>
      <c r="D33" s="30">
        <v>36236.954</v>
      </c>
      <c r="E33" s="30">
        <v>3010899.172</v>
      </c>
      <c r="F33" s="30">
        <v>6265273.035</v>
      </c>
      <c r="H33" s="29">
        <f t="shared" si="0"/>
        <v>3218.136909</v>
      </c>
      <c r="I33" s="29">
        <f t="shared" si="1"/>
        <v>0</v>
      </c>
      <c r="J33" s="29">
        <f t="shared" si="2"/>
        <v>36.236954</v>
      </c>
      <c r="K33" s="29">
        <f t="shared" si="3"/>
        <v>3010.899172</v>
      </c>
      <c r="L33" s="29">
        <f t="shared" si="4"/>
        <v>6265.273035</v>
      </c>
    </row>
    <row r="34" spans="1:12" ht="13.5">
      <c r="A34" s="27" t="s">
        <v>81</v>
      </c>
      <c r="B34" s="30">
        <v>1178.745</v>
      </c>
      <c r="C34" s="30">
        <v>3637650.788</v>
      </c>
      <c r="D34" s="30">
        <v>2694.373</v>
      </c>
      <c r="E34" s="30">
        <v>0</v>
      </c>
      <c r="F34" s="30">
        <v>3641523.906</v>
      </c>
      <c r="H34" s="29">
        <f t="shared" si="0"/>
        <v>1.178745</v>
      </c>
      <c r="I34" s="29">
        <f t="shared" si="1"/>
        <v>3637.6507880000004</v>
      </c>
      <c r="J34" s="29">
        <f t="shared" si="2"/>
        <v>2.694373</v>
      </c>
      <c r="K34" s="29">
        <f t="shared" si="3"/>
        <v>0</v>
      </c>
      <c r="L34" s="29">
        <f t="shared" si="4"/>
        <v>3641.523906</v>
      </c>
    </row>
    <row r="35" spans="1:12" ht="15">
      <c r="A35" s="28" t="s">
        <v>48</v>
      </c>
      <c r="B35" s="31">
        <v>39906439.673</v>
      </c>
      <c r="C35" s="31">
        <v>30035181.034</v>
      </c>
      <c r="D35" s="31">
        <v>765416.639</v>
      </c>
      <c r="E35" s="31">
        <v>11040623.982</v>
      </c>
      <c r="F35" s="31">
        <v>81747661.328</v>
      </c>
      <c r="H35" s="29">
        <f t="shared" si="0"/>
        <v>39906.439673</v>
      </c>
      <c r="I35" s="29">
        <f t="shared" si="1"/>
        <v>30035.181034</v>
      </c>
      <c r="J35" s="29">
        <f t="shared" si="2"/>
        <v>765.4166389999999</v>
      </c>
      <c r="K35" s="29">
        <f t="shared" si="3"/>
        <v>11040.623982000001</v>
      </c>
      <c r="L35" s="29">
        <f t="shared" si="4"/>
        <v>81747.66132799999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2013-03-14T14:17:15Z</cp:lastPrinted>
  <dcterms:created xsi:type="dcterms:W3CDTF">1999-02-15T12:57:08Z</dcterms:created>
  <dcterms:modified xsi:type="dcterms:W3CDTF">2022-06-08T19:31:54Z</dcterms:modified>
  <cp:category/>
  <cp:version/>
  <cp:contentType/>
  <cp:contentStatus/>
</cp:coreProperties>
</file>