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5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'Hoja1'!$A$1:$G$73</definedName>
  </definedNames>
  <calcPr fullCalcOnLoad="1"/>
</workbook>
</file>

<file path=xl/sharedStrings.xml><?xml version="1.0" encoding="utf-8"?>
<sst xmlns="http://schemas.openxmlformats.org/spreadsheetml/2006/main" count="77" uniqueCount="75">
  <si>
    <t>GENERAL</t>
  </si>
  <si>
    <t>GRANEL</t>
  </si>
  <si>
    <t>TOTAL</t>
  </si>
  <si>
    <t>%</t>
  </si>
  <si>
    <t>FRIGORIZADO</t>
  </si>
  <si>
    <t xml:space="preserve">2.2.2.- Tonelaje importado por país de origen según tipo de carga (a)  </t>
  </si>
  <si>
    <t>(Cantidad en toneladas métricas)</t>
  </si>
  <si>
    <t>Estados Unidos</t>
  </si>
  <si>
    <t>Brasil</t>
  </si>
  <si>
    <t>China</t>
  </si>
  <si>
    <t>Colombia</t>
  </si>
  <si>
    <t>Ecuador</t>
  </si>
  <si>
    <t>Perú</t>
  </si>
  <si>
    <t>Trinidad y Tobago</t>
  </si>
  <si>
    <t>Australia</t>
  </si>
  <si>
    <t>Paraguay</t>
  </si>
  <si>
    <t>Canadá</t>
  </si>
  <si>
    <t>Argentina</t>
  </si>
  <si>
    <t>Vietnam</t>
  </si>
  <si>
    <t>España</t>
  </si>
  <si>
    <t>Alemania</t>
  </si>
  <si>
    <t>Italia</t>
  </si>
  <si>
    <t>Guatemala</t>
  </si>
  <si>
    <t>Francia</t>
  </si>
  <si>
    <t>India</t>
  </si>
  <si>
    <t>Noruega</t>
  </si>
  <si>
    <t>Holanda</t>
  </si>
  <si>
    <t>Rusia</t>
  </si>
  <si>
    <t>Thailandia</t>
  </si>
  <si>
    <t>Malasia</t>
  </si>
  <si>
    <t>Finlandia</t>
  </si>
  <si>
    <t>Arabia Saudita</t>
  </si>
  <si>
    <t>Reino Unido</t>
  </si>
  <si>
    <t>Suecia</t>
  </si>
  <si>
    <t>Portugal</t>
  </si>
  <si>
    <t>Indonesia</t>
  </si>
  <si>
    <t>Bolivia</t>
  </si>
  <si>
    <t>Venezuela</t>
  </si>
  <si>
    <t>Polonia</t>
  </si>
  <si>
    <t>Dinamarca</t>
  </si>
  <si>
    <t>Israel</t>
  </si>
  <si>
    <t>Costa Rica</t>
  </si>
  <si>
    <t>Grecia</t>
  </si>
  <si>
    <t>Otros países</t>
  </si>
  <si>
    <t>(a) Valores indicados no consideran mercancias movilizadas por zona franca.</t>
  </si>
  <si>
    <t>Fuente: Servicio Nacional de Aduanas</t>
  </si>
  <si>
    <t>Japón</t>
  </si>
  <si>
    <t>México</t>
  </si>
  <si>
    <t>Bélgica</t>
  </si>
  <si>
    <t>Katar</t>
  </si>
  <si>
    <t>Rumania</t>
  </si>
  <si>
    <t>Taiwán</t>
  </si>
  <si>
    <t>Nueva Zelandia</t>
  </si>
  <si>
    <t>Panamá</t>
  </si>
  <si>
    <t>Letonia</t>
  </si>
  <si>
    <t>PAÍSES</t>
  </si>
  <si>
    <t>LÍQUIDO</t>
  </si>
  <si>
    <t>Año 2017</t>
  </si>
  <si>
    <t>Corea del Sur</t>
  </si>
  <si>
    <t>Turquia</t>
  </si>
  <si>
    <t>Guinea Ecuartorial</t>
  </si>
  <si>
    <t>Sudáfrica del Sur</t>
  </si>
  <si>
    <t>Pakistan</t>
  </si>
  <si>
    <t>Republica Checa</t>
  </si>
  <si>
    <t>Jamaica</t>
  </si>
  <si>
    <t>Sri Lanka</t>
  </si>
  <si>
    <t>Singapur</t>
  </si>
  <si>
    <t>Emiratos Arabes</t>
  </si>
  <si>
    <t>Suiza</t>
  </si>
  <si>
    <t>Angola</t>
  </si>
  <si>
    <t>Hungria</t>
  </si>
  <si>
    <t>El Salvador</t>
  </si>
  <si>
    <t>Bangladesh</t>
  </si>
  <si>
    <t>Estonia</t>
  </si>
  <si>
    <t>Irlanda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</si>
</sst>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2">
    <font>
      <sz val="10"/>
      <name val="Arial"/>
      <family val="0"/>
    </font>
    <font>
      <sz val="10"/>
      <color indexed="8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3" fontId="5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0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0" fontId="5" fillId="33" borderId="10" xfId="0" applyNumberFormat="1" applyFont="1" applyFill="1" applyBorder="1" applyAlignment="1">
      <alignment horizontal="center"/>
    </xf>
    <xf numFmtId="0" fontId="6" fillId="33" borderId="10" xfId="53" applyFont="1" applyFill="1" applyBorder="1" applyAlignment="1">
      <alignment wrapText="1"/>
      <protection/>
    </xf>
    <xf numFmtId="41" fontId="6" fillId="33" borderId="10" xfId="53" applyNumberFormat="1" applyFont="1" applyFill="1" applyBorder="1" applyAlignment="1">
      <alignment horizontal="right" wrapText="1"/>
      <protection/>
    </xf>
    <xf numFmtId="41" fontId="7" fillId="33" borderId="10" xfId="52" applyNumberFormat="1" applyFont="1" applyFill="1" applyBorder="1" applyAlignment="1">
      <alignment horizontal="right" wrapText="1"/>
      <protection/>
    </xf>
    <xf numFmtId="10" fontId="5" fillId="33" borderId="10" xfId="0" applyNumberFormat="1" applyFont="1" applyFill="1" applyBorder="1" applyAlignment="1">
      <alignment/>
    </xf>
    <xf numFmtId="41" fontId="6" fillId="33" borderId="10" xfId="53" applyNumberFormat="1" applyFill="1" applyBorder="1">
      <alignment/>
      <protection/>
    </xf>
    <xf numFmtId="0" fontId="0" fillId="33" borderId="10" xfId="0" applyFont="1" applyFill="1" applyBorder="1" applyAlignment="1">
      <alignment/>
    </xf>
    <xf numFmtId="41" fontId="0" fillId="33" borderId="10" xfId="0" applyNumberFormat="1" applyFont="1" applyFill="1" applyBorder="1" applyAlignment="1">
      <alignment/>
    </xf>
    <xf numFmtId="41" fontId="5" fillId="33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10" fontId="3" fillId="33" borderId="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rmal_Hoja1_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1">
      <selection activeCell="A1" sqref="A1:G1"/>
    </sheetView>
  </sheetViews>
  <sheetFormatPr defaultColWidth="11.421875" defaultRowHeight="12.75"/>
  <cols>
    <col min="1" max="1" width="26.140625" style="21" customWidth="1"/>
    <col min="2" max="4" width="11.28125" style="22" bestFit="1" customWidth="1"/>
    <col min="5" max="5" width="13.8515625" style="22" bestFit="1" customWidth="1"/>
    <col min="6" max="6" width="11.28125" style="23" bestFit="1" customWidth="1"/>
    <col min="7" max="7" width="8.00390625" style="24" bestFit="1" customWidth="1"/>
    <col min="8" max="8" width="3.00390625" style="8" customWidth="1"/>
    <col min="9" max="16384" width="11.421875" style="8" customWidth="1"/>
  </cols>
  <sheetData>
    <row r="1" spans="1:7" s="2" customFormat="1" ht="12.75">
      <c r="A1" s="1" t="s">
        <v>5</v>
      </c>
      <c r="B1" s="1"/>
      <c r="C1" s="1"/>
      <c r="D1" s="1"/>
      <c r="E1" s="1"/>
      <c r="F1" s="1"/>
      <c r="G1" s="1"/>
    </row>
    <row r="2" spans="1:7" s="2" customFormat="1" ht="12.75">
      <c r="A2" s="3"/>
      <c r="B2" s="3"/>
      <c r="C2" s="4" t="s">
        <v>57</v>
      </c>
      <c r="D2" s="4"/>
      <c r="E2" s="4"/>
      <c r="F2" s="4"/>
      <c r="G2" s="4"/>
    </row>
    <row r="3" spans="1:7" s="2" customFormat="1" ht="12.75">
      <c r="A3" s="1" t="s">
        <v>6</v>
      </c>
      <c r="B3" s="1"/>
      <c r="C3" s="1"/>
      <c r="D3" s="1"/>
      <c r="E3" s="1"/>
      <c r="F3" s="1"/>
      <c r="G3" s="1"/>
    </row>
    <row r="4" spans="1:7" ht="10.5" customHeight="1">
      <c r="A4" s="5"/>
      <c r="B4" s="5"/>
      <c r="C4" s="5"/>
      <c r="D4" s="5"/>
      <c r="E4" s="5"/>
      <c r="F4" s="6"/>
      <c r="G4" s="7"/>
    </row>
    <row r="5" spans="1:7" ht="12.75">
      <c r="A5" s="9" t="s">
        <v>55</v>
      </c>
      <c r="B5" s="9" t="s">
        <v>0</v>
      </c>
      <c r="C5" s="9" t="s">
        <v>1</v>
      </c>
      <c r="D5" s="9" t="s">
        <v>56</v>
      </c>
      <c r="E5" s="9" t="s">
        <v>4</v>
      </c>
      <c r="F5" s="10" t="s">
        <v>2</v>
      </c>
      <c r="G5" s="11" t="s">
        <v>3</v>
      </c>
    </row>
    <row r="6" spans="1:7" ht="12.75">
      <c r="A6" s="12" t="s">
        <v>7</v>
      </c>
      <c r="B6" s="13">
        <v>1264716.3989511717</v>
      </c>
      <c r="C6" s="13">
        <v>2872944.2539999997</v>
      </c>
      <c r="D6" s="13">
        <v>7892304.728000015</v>
      </c>
      <c r="E6" s="13">
        <v>174986.5331851839</v>
      </c>
      <c r="F6" s="14">
        <f>SUM(B6:E6)</f>
        <v>12204951.91413637</v>
      </c>
      <c r="G6" s="15">
        <f aca="true" t="shared" si="0" ref="G6:G37">F6/$F$70</f>
        <v>0.22490142154711273</v>
      </c>
    </row>
    <row r="7" spans="1:7" ht="12.75">
      <c r="A7" s="12" t="s">
        <v>10</v>
      </c>
      <c r="B7" s="13">
        <v>300570.69916667003</v>
      </c>
      <c r="C7" s="13">
        <v>7023460.685999999</v>
      </c>
      <c r="D7" s="13">
        <v>5260.6</v>
      </c>
      <c r="E7" s="13">
        <v>9733.69583333333</v>
      </c>
      <c r="F7" s="14">
        <f aca="true" t="shared" si="1" ref="F7:F69">SUM(B7:E7)</f>
        <v>7339025.681000003</v>
      </c>
      <c r="G7" s="15">
        <f t="shared" si="0"/>
        <v>0.13523669081530026</v>
      </c>
    </row>
    <row r="8" spans="1:7" ht="12.75">
      <c r="A8" s="12" t="s">
        <v>8</v>
      </c>
      <c r="B8" s="13">
        <v>1135476.9820000126</v>
      </c>
      <c r="C8" s="13">
        <v>273790.21599999996</v>
      </c>
      <c r="D8" s="13">
        <v>5087486.787</v>
      </c>
      <c r="E8" s="13">
        <v>38836.21699999997</v>
      </c>
      <c r="F8" s="14">
        <f t="shared" si="1"/>
        <v>6535590.202000013</v>
      </c>
      <c r="G8" s="15">
        <f t="shared" si="0"/>
        <v>0.12043173438288739</v>
      </c>
    </row>
    <row r="9" spans="1:7" ht="12.75">
      <c r="A9" s="12" t="s">
        <v>9</v>
      </c>
      <c r="B9" s="13">
        <v>4096662.2471901514</v>
      </c>
      <c r="C9" s="13">
        <v>323492.91500000004</v>
      </c>
      <c r="D9" s="13">
        <v>58372.761</v>
      </c>
      <c r="E9" s="13">
        <v>115247.84080965101</v>
      </c>
      <c r="F9" s="14">
        <f t="shared" si="1"/>
        <v>4593775.763999802</v>
      </c>
      <c r="G9" s="15">
        <f t="shared" si="0"/>
        <v>0.08464979680875173</v>
      </c>
    </row>
    <row r="10" spans="1:7" ht="12.75">
      <c r="A10" s="12" t="s">
        <v>11</v>
      </c>
      <c r="B10" s="13">
        <v>63786.15399999967</v>
      </c>
      <c r="C10" s="16">
        <v>0</v>
      </c>
      <c r="D10" s="13">
        <v>3599875.2490000003</v>
      </c>
      <c r="E10" s="13">
        <v>283944.8620000006</v>
      </c>
      <c r="F10" s="14">
        <f t="shared" si="1"/>
        <v>3947606.2650000006</v>
      </c>
      <c r="G10" s="15">
        <f t="shared" si="0"/>
        <v>0.07274279054540717</v>
      </c>
    </row>
    <row r="11" spans="1:7" ht="12.75">
      <c r="A11" s="12" t="s">
        <v>13</v>
      </c>
      <c r="B11" s="13">
        <v>367.3970000000001</v>
      </c>
      <c r="C11" s="16">
        <v>0</v>
      </c>
      <c r="D11" s="13">
        <v>2748252.154</v>
      </c>
      <c r="E11" s="13">
        <v>88.3</v>
      </c>
      <c r="F11" s="14">
        <f t="shared" si="1"/>
        <v>2748707.851</v>
      </c>
      <c r="G11" s="15">
        <f t="shared" si="0"/>
        <v>0.05065061357526476</v>
      </c>
    </row>
    <row r="12" spans="1:7" ht="12.75">
      <c r="A12" s="12" t="s">
        <v>17</v>
      </c>
      <c r="B12" s="13">
        <v>29059.54299999997</v>
      </c>
      <c r="C12" s="13">
        <v>2389517.404999999</v>
      </c>
      <c r="D12" s="13">
        <v>89075.58</v>
      </c>
      <c r="E12" s="13">
        <v>49.504</v>
      </c>
      <c r="F12" s="14">
        <f t="shared" si="1"/>
        <v>2507702.031999999</v>
      </c>
      <c r="G12" s="15">
        <f t="shared" si="0"/>
        <v>0.04620958409185924</v>
      </c>
    </row>
    <row r="13" spans="1:7" ht="12.75">
      <c r="A13" s="12" t="s">
        <v>14</v>
      </c>
      <c r="B13" s="13">
        <v>14044.036999999944</v>
      </c>
      <c r="C13" s="13">
        <v>2311977.8699999996</v>
      </c>
      <c r="D13" s="16">
        <v>0</v>
      </c>
      <c r="E13" s="13">
        <v>208.58599999999987</v>
      </c>
      <c r="F13" s="14">
        <f t="shared" si="1"/>
        <v>2326230.493</v>
      </c>
      <c r="G13" s="15">
        <f t="shared" si="0"/>
        <v>0.04286559655478665</v>
      </c>
    </row>
    <row r="14" spans="1:7" ht="12.75">
      <c r="A14" s="12" t="s">
        <v>12</v>
      </c>
      <c r="B14" s="13">
        <v>508133.0939999994</v>
      </c>
      <c r="C14" s="13">
        <v>469594.44800000003</v>
      </c>
      <c r="D14" s="13">
        <v>1262284.5750000002</v>
      </c>
      <c r="E14" s="13">
        <v>17227.67399999996</v>
      </c>
      <c r="F14" s="14">
        <f t="shared" si="1"/>
        <v>2257239.7909999997</v>
      </c>
      <c r="G14" s="15">
        <f t="shared" si="0"/>
        <v>0.04159430052162804</v>
      </c>
    </row>
    <row r="15" spans="1:7" ht="12.75">
      <c r="A15" s="12" t="s">
        <v>58</v>
      </c>
      <c r="B15" s="13">
        <v>355666.6442307757</v>
      </c>
      <c r="C15" s="13">
        <v>677038.17</v>
      </c>
      <c r="D15" s="13">
        <v>471946.4859999999</v>
      </c>
      <c r="E15" s="13">
        <v>1793.0147692307735</v>
      </c>
      <c r="F15" s="14">
        <f t="shared" si="1"/>
        <v>1506444.3150000062</v>
      </c>
      <c r="G15" s="15">
        <f t="shared" si="0"/>
        <v>0.027759344756831977</v>
      </c>
    </row>
    <row r="16" spans="1:7" ht="12.75">
      <c r="A16" s="12" t="s">
        <v>47</v>
      </c>
      <c r="B16" s="13">
        <v>588863.3716222094</v>
      </c>
      <c r="C16" s="13">
        <v>167422.612</v>
      </c>
      <c r="D16" s="13">
        <v>323703.37299999996</v>
      </c>
      <c r="E16" s="13">
        <v>6846.743377777769</v>
      </c>
      <c r="F16" s="14">
        <f t="shared" si="1"/>
        <v>1086836.099999987</v>
      </c>
      <c r="G16" s="15">
        <f t="shared" si="0"/>
        <v>0.020027197616043466</v>
      </c>
    </row>
    <row r="17" spans="1:7" ht="12.75">
      <c r="A17" s="12" t="s">
        <v>16</v>
      </c>
      <c r="B17" s="13">
        <v>112721.59899999676</v>
      </c>
      <c r="C17" s="13">
        <v>755048.5420000004</v>
      </c>
      <c r="D17" s="13">
        <v>167590.47700000004</v>
      </c>
      <c r="E17" s="13">
        <v>15409.466999999979</v>
      </c>
      <c r="F17" s="14">
        <f t="shared" si="1"/>
        <v>1050770.0849999972</v>
      </c>
      <c r="G17" s="15">
        <f t="shared" si="0"/>
        <v>0.019362606874506638</v>
      </c>
    </row>
    <row r="18" spans="1:7" ht="12.75">
      <c r="A18" s="12" t="s">
        <v>46</v>
      </c>
      <c r="B18" s="13">
        <v>231418.26614635103</v>
      </c>
      <c r="C18" s="13">
        <v>97553.15</v>
      </c>
      <c r="D18" s="13">
        <v>681693.905</v>
      </c>
      <c r="E18" s="13">
        <v>1093.3228536585368</v>
      </c>
      <c r="F18" s="14">
        <f t="shared" si="1"/>
        <v>1011758.6440000096</v>
      </c>
      <c r="G18" s="15">
        <f t="shared" si="0"/>
        <v>0.01864374058160987</v>
      </c>
    </row>
    <row r="19" spans="1:7" ht="12.75">
      <c r="A19" s="12" t="s">
        <v>28</v>
      </c>
      <c r="B19" s="13">
        <v>524337.2695000013</v>
      </c>
      <c r="C19" s="13">
        <v>110373.15</v>
      </c>
      <c r="D19" s="16">
        <v>0</v>
      </c>
      <c r="E19" s="13">
        <v>514.4565</v>
      </c>
      <c r="F19" s="14">
        <f t="shared" si="1"/>
        <v>635224.8760000013</v>
      </c>
      <c r="G19" s="15">
        <f t="shared" si="0"/>
        <v>0.0117053290024861</v>
      </c>
    </row>
    <row r="20" spans="1:7" ht="12.75">
      <c r="A20" s="12" t="s">
        <v>15</v>
      </c>
      <c r="B20" s="13">
        <v>16.929999999999996</v>
      </c>
      <c r="C20" s="13">
        <v>460141.79100000014</v>
      </c>
      <c r="D20" s="16">
        <v>0</v>
      </c>
      <c r="E20" s="16">
        <v>0</v>
      </c>
      <c r="F20" s="14">
        <f t="shared" si="1"/>
        <v>460158.72100000014</v>
      </c>
      <c r="G20" s="15">
        <f t="shared" si="0"/>
        <v>0.008479373881869513</v>
      </c>
    </row>
    <row r="21" spans="1:7" ht="12.75">
      <c r="A21" s="12" t="s">
        <v>20</v>
      </c>
      <c r="B21" s="13">
        <v>402040.41940000304</v>
      </c>
      <c r="C21" s="16">
        <v>0</v>
      </c>
      <c r="D21" s="16">
        <v>0</v>
      </c>
      <c r="E21" s="13">
        <v>27980.20059999978</v>
      </c>
      <c r="F21" s="14">
        <f t="shared" si="1"/>
        <v>430020.6200000028</v>
      </c>
      <c r="G21" s="15">
        <f t="shared" si="0"/>
        <v>0.007924017186872695</v>
      </c>
    </row>
    <row r="22" spans="1:7" ht="12.75">
      <c r="A22" s="12" t="s">
        <v>19</v>
      </c>
      <c r="B22" s="13">
        <v>344559.1290000145</v>
      </c>
      <c r="C22" s="16">
        <v>0</v>
      </c>
      <c r="D22" s="13">
        <v>37322.458000000006</v>
      </c>
      <c r="E22" s="13">
        <v>22595.273000000056</v>
      </c>
      <c r="F22" s="14">
        <f t="shared" si="1"/>
        <v>404476.86000001454</v>
      </c>
      <c r="G22" s="15">
        <f t="shared" si="0"/>
        <v>0.007453320704324354</v>
      </c>
    </row>
    <row r="23" spans="1:7" ht="12.75">
      <c r="A23" s="12" t="s">
        <v>32</v>
      </c>
      <c r="B23" s="13">
        <v>89724.37699999966</v>
      </c>
      <c r="C23" s="13">
        <v>4031</v>
      </c>
      <c r="D23" s="13">
        <v>137264.63700000002</v>
      </c>
      <c r="E23" s="13">
        <v>1962.3830000000069</v>
      </c>
      <c r="F23" s="14">
        <f t="shared" si="1"/>
        <v>232982.39699999968</v>
      </c>
      <c r="G23" s="15">
        <f t="shared" si="0"/>
        <v>0.004293181378294797</v>
      </c>
    </row>
    <row r="24" spans="1:7" ht="12.75">
      <c r="A24" s="12" t="s">
        <v>26</v>
      </c>
      <c r="B24" s="13">
        <v>105906.40900000063</v>
      </c>
      <c r="C24" s="13">
        <v>31053.358</v>
      </c>
      <c r="D24" s="13">
        <v>38621.026999999995</v>
      </c>
      <c r="E24" s="13">
        <v>56765.59000000001</v>
      </c>
      <c r="F24" s="14">
        <f t="shared" si="1"/>
        <v>232346.38400000066</v>
      </c>
      <c r="G24" s="15">
        <f t="shared" si="0"/>
        <v>0.004281461526481489</v>
      </c>
    </row>
    <row r="25" spans="1:7" ht="12.75">
      <c r="A25" s="12" t="s">
        <v>21</v>
      </c>
      <c r="B25" s="13">
        <v>200790.62199999994</v>
      </c>
      <c r="C25" s="16">
        <v>0</v>
      </c>
      <c r="D25" s="13">
        <v>11635.210000000001</v>
      </c>
      <c r="E25" s="13">
        <v>11899.03300000001</v>
      </c>
      <c r="F25" s="14">
        <f t="shared" si="1"/>
        <v>224324.86499999993</v>
      </c>
      <c r="G25" s="15">
        <f t="shared" si="0"/>
        <v>0.004133648488072235</v>
      </c>
    </row>
    <row r="26" spans="1:7" ht="12.75">
      <c r="A26" s="12" t="s">
        <v>59</v>
      </c>
      <c r="B26" s="13">
        <v>195880.2330000008</v>
      </c>
      <c r="C26" s="13">
        <v>17575.85</v>
      </c>
      <c r="D26" s="16">
        <v>0</v>
      </c>
      <c r="E26" s="13">
        <v>1201.7720000000013</v>
      </c>
      <c r="F26" s="14">
        <f t="shared" si="1"/>
        <v>214657.8550000008</v>
      </c>
      <c r="G26" s="15">
        <f t="shared" si="0"/>
        <v>0.003955513882839437</v>
      </c>
    </row>
    <row r="27" spans="1:7" ht="12.75">
      <c r="A27" s="12" t="s">
        <v>18</v>
      </c>
      <c r="B27" s="13">
        <v>61106.98200000019</v>
      </c>
      <c r="C27" s="13">
        <v>135432.75</v>
      </c>
      <c r="D27" s="16">
        <v>0</v>
      </c>
      <c r="E27" s="13">
        <v>4839.960999999998</v>
      </c>
      <c r="F27" s="14">
        <f t="shared" si="1"/>
        <v>201379.6930000002</v>
      </c>
      <c r="G27" s="15">
        <f t="shared" si="0"/>
        <v>0.0037108363511013454</v>
      </c>
    </row>
    <row r="28" spans="1:7" ht="12.75">
      <c r="A28" s="12" t="s">
        <v>23</v>
      </c>
      <c r="B28" s="13">
        <v>178647.3947777957</v>
      </c>
      <c r="C28" s="16">
        <v>0</v>
      </c>
      <c r="D28" s="16">
        <v>0</v>
      </c>
      <c r="E28" s="13">
        <v>7035.483222222302</v>
      </c>
      <c r="F28" s="14">
        <f t="shared" si="1"/>
        <v>185682.878000018</v>
      </c>
      <c r="G28" s="15">
        <f t="shared" si="0"/>
        <v>0.0034215901474215797</v>
      </c>
    </row>
    <row r="29" spans="1:7" ht="12.75">
      <c r="A29" s="12" t="s">
        <v>37</v>
      </c>
      <c r="B29" s="13">
        <v>8353.398999999994</v>
      </c>
      <c r="C29" s="13">
        <v>129181.74800000002</v>
      </c>
      <c r="D29" s="13">
        <v>46795.699</v>
      </c>
      <c r="E29" s="16">
        <v>0</v>
      </c>
      <c r="F29" s="14">
        <f t="shared" si="1"/>
        <v>184330.84600000002</v>
      </c>
      <c r="G29" s="15">
        <f t="shared" si="0"/>
        <v>0.0033966761681678767</v>
      </c>
    </row>
    <row r="30" spans="1:7" ht="12.75">
      <c r="A30" s="12" t="s">
        <v>27</v>
      </c>
      <c r="B30" s="13">
        <v>79230.27100000007</v>
      </c>
      <c r="C30" s="13">
        <v>71481</v>
      </c>
      <c r="D30" s="16">
        <v>0</v>
      </c>
      <c r="E30" s="13">
        <v>26137.871000000003</v>
      </c>
      <c r="F30" s="14">
        <f t="shared" si="1"/>
        <v>176849.14200000008</v>
      </c>
      <c r="G30" s="15">
        <f t="shared" si="0"/>
        <v>0.0032588103349362207</v>
      </c>
    </row>
    <row r="31" spans="1:7" ht="12.75">
      <c r="A31" s="12" t="s">
        <v>48</v>
      </c>
      <c r="B31" s="13">
        <v>102911.13599999732</v>
      </c>
      <c r="C31" s="16">
        <v>0</v>
      </c>
      <c r="D31" s="16">
        <v>0</v>
      </c>
      <c r="E31" s="13">
        <v>65571.87899999968</v>
      </c>
      <c r="F31" s="14">
        <f t="shared" si="1"/>
        <v>168483.014999997</v>
      </c>
      <c r="G31" s="15">
        <f t="shared" si="0"/>
        <v>0.0031046471830957724</v>
      </c>
    </row>
    <row r="32" spans="1:7" ht="12.75">
      <c r="A32" s="12" t="s">
        <v>24</v>
      </c>
      <c r="B32" s="13">
        <v>142566.57662500435</v>
      </c>
      <c r="C32" s="16">
        <v>0</v>
      </c>
      <c r="D32" s="16">
        <v>0</v>
      </c>
      <c r="E32" s="13">
        <v>2184.8173749999974</v>
      </c>
      <c r="F32" s="14">
        <f t="shared" si="1"/>
        <v>144751.39400000434</v>
      </c>
      <c r="G32" s="15">
        <f t="shared" si="0"/>
        <v>0.0026673431006164496</v>
      </c>
    </row>
    <row r="33" spans="1:7" ht="12.75">
      <c r="A33" s="12" t="s">
        <v>22</v>
      </c>
      <c r="B33" s="13">
        <v>126630.31400000013</v>
      </c>
      <c r="C33" s="16">
        <v>0</v>
      </c>
      <c r="D33" s="16">
        <v>0</v>
      </c>
      <c r="E33" s="13">
        <v>340.59400000000005</v>
      </c>
      <c r="F33" s="14">
        <f t="shared" si="1"/>
        <v>126970.90800000013</v>
      </c>
      <c r="G33" s="15">
        <f t="shared" si="0"/>
        <v>0.002339700959514049</v>
      </c>
    </row>
    <row r="34" spans="1:7" ht="12.75">
      <c r="A34" s="12" t="s">
        <v>30</v>
      </c>
      <c r="B34" s="13">
        <v>85428.23699999957</v>
      </c>
      <c r="C34" s="16">
        <v>0</v>
      </c>
      <c r="D34" s="13">
        <v>18879.92</v>
      </c>
      <c r="E34" s="13">
        <v>1308.9469999999997</v>
      </c>
      <c r="F34" s="14">
        <f t="shared" si="1"/>
        <v>105617.10399999957</v>
      </c>
      <c r="G34" s="15">
        <f t="shared" si="0"/>
        <v>0.0019462130614195015</v>
      </c>
    </row>
    <row r="35" spans="1:7" ht="12.75">
      <c r="A35" s="12" t="s">
        <v>29</v>
      </c>
      <c r="B35" s="13">
        <v>60988.44300000122</v>
      </c>
      <c r="C35" s="13">
        <v>32911.294</v>
      </c>
      <c r="D35" s="16">
        <v>0</v>
      </c>
      <c r="E35" s="13">
        <v>3618.8400000000006</v>
      </c>
      <c r="F35" s="14">
        <f t="shared" si="1"/>
        <v>97518.57700000121</v>
      </c>
      <c r="G35" s="15">
        <f t="shared" si="0"/>
        <v>0.0017969809917193573</v>
      </c>
    </row>
    <row r="36" spans="1:7" ht="12.75">
      <c r="A36" s="12" t="s">
        <v>33</v>
      </c>
      <c r="B36" s="13">
        <v>77160.43300000027</v>
      </c>
      <c r="C36" s="16">
        <v>0</v>
      </c>
      <c r="D36" s="16">
        <v>0</v>
      </c>
      <c r="E36" s="13">
        <v>1776.0400000000004</v>
      </c>
      <c r="F36" s="14">
        <f t="shared" si="1"/>
        <v>78936.47300000026</v>
      </c>
      <c r="G36" s="15">
        <f t="shared" si="0"/>
        <v>0.0014545673849851908</v>
      </c>
    </row>
    <row r="37" spans="1:7" ht="12.75">
      <c r="A37" s="12" t="s">
        <v>35</v>
      </c>
      <c r="B37" s="13">
        <v>30057.98500000095</v>
      </c>
      <c r="C37" s="13">
        <v>46200</v>
      </c>
      <c r="D37" s="16">
        <v>0</v>
      </c>
      <c r="E37" s="13">
        <v>1234.3890000000001</v>
      </c>
      <c r="F37" s="14">
        <f t="shared" si="1"/>
        <v>77492.37400000094</v>
      </c>
      <c r="G37" s="15">
        <f t="shared" si="0"/>
        <v>0.0014279568812946</v>
      </c>
    </row>
    <row r="38" spans="1:7" ht="12.75">
      <c r="A38" s="12" t="s">
        <v>14</v>
      </c>
      <c r="B38" s="13">
        <v>60739.75000000047</v>
      </c>
      <c r="C38" s="16">
        <v>0</v>
      </c>
      <c r="D38" s="16">
        <v>0</v>
      </c>
      <c r="E38" s="13">
        <v>1177.4010000000026</v>
      </c>
      <c r="F38" s="14">
        <f t="shared" si="1"/>
        <v>61917.15100000048</v>
      </c>
      <c r="G38" s="15">
        <f aca="true" t="shared" si="2" ref="G38:G69">F38/$F$70</f>
        <v>0.0011409512610957876</v>
      </c>
    </row>
    <row r="39" spans="1:7" ht="12.75">
      <c r="A39" s="12" t="s">
        <v>60</v>
      </c>
      <c r="B39" s="16">
        <v>0</v>
      </c>
      <c r="C39" s="16">
        <v>0</v>
      </c>
      <c r="D39" s="13">
        <v>55787.303</v>
      </c>
      <c r="E39" s="16">
        <v>0</v>
      </c>
      <c r="F39" s="14">
        <f t="shared" si="1"/>
        <v>55787.303</v>
      </c>
      <c r="G39" s="15">
        <f t="shared" si="2"/>
        <v>0.0010279961639543514</v>
      </c>
    </row>
    <row r="40" spans="1:7" ht="12.75">
      <c r="A40" s="12" t="s">
        <v>42</v>
      </c>
      <c r="B40" s="13">
        <v>11000.931999999992</v>
      </c>
      <c r="C40" s="13">
        <v>44061.61</v>
      </c>
      <c r="D40" s="16">
        <v>0</v>
      </c>
      <c r="E40" s="13">
        <v>89.53299999999999</v>
      </c>
      <c r="F40" s="14">
        <f t="shared" si="1"/>
        <v>55152.075</v>
      </c>
      <c r="G40" s="15">
        <f t="shared" si="2"/>
        <v>0.0010162907773857194</v>
      </c>
    </row>
    <row r="41" spans="1:7" ht="12.75">
      <c r="A41" s="12" t="s">
        <v>49</v>
      </c>
      <c r="B41" s="13">
        <v>312.15</v>
      </c>
      <c r="C41" s="16">
        <v>0</v>
      </c>
      <c r="D41" s="13">
        <v>46264.433</v>
      </c>
      <c r="E41" s="16">
        <v>0</v>
      </c>
      <c r="F41" s="14">
        <f t="shared" si="1"/>
        <v>46576.583</v>
      </c>
      <c r="G41" s="15">
        <f t="shared" si="2"/>
        <v>0.0008582696434366338</v>
      </c>
    </row>
    <row r="42" spans="1:7" ht="12.75">
      <c r="A42" s="12" t="s">
        <v>34</v>
      </c>
      <c r="B42" s="13">
        <v>43068.7129999996</v>
      </c>
      <c r="C42" s="16">
        <v>0</v>
      </c>
      <c r="D42" s="16">
        <v>0</v>
      </c>
      <c r="E42" s="13">
        <v>2484.5109999999986</v>
      </c>
      <c r="F42" s="14">
        <f t="shared" si="1"/>
        <v>45553.2239999996</v>
      </c>
      <c r="G42" s="15">
        <f t="shared" si="2"/>
        <v>0.000839412142360653</v>
      </c>
    </row>
    <row r="43" spans="1:7" ht="12.75">
      <c r="A43" s="12" t="s">
        <v>36</v>
      </c>
      <c r="B43" s="13">
        <v>301.649</v>
      </c>
      <c r="C43" s="13">
        <v>45082.51500000001</v>
      </c>
      <c r="D43" s="16">
        <v>0</v>
      </c>
      <c r="E43" s="13">
        <v>50.12</v>
      </c>
      <c r="F43" s="14">
        <f t="shared" si="1"/>
        <v>45434.28400000001</v>
      </c>
      <c r="G43" s="15">
        <f t="shared" si="2"/>
        <v>0.000837220427451253</v>
      </c>
    </row>
    <row r="44" spans="1:7" ht="12.75">
      <c r="A44" s="12" t="s">
        <v>38</v>
      </c>
      <c r="B44" s="13">
        <v>28493.99399999998</v>
      </c>
      <c r="C44" s="16">
        <v>0</v>
      </c>
      <c r="D44" s="16">
        <v>0</v>
      </c>
      <c r="E44" s="13">
        <v>7141.315999999999</v>
      </c>
      <c r="F44" s="14">
        <f t="shared" si="1"/>
        <v>35635.30999999998</v>
      </c>
      <c r="G44" s="15">
        <f t="shared" si="2"/>
        <v>0.0006566541132365571</v>
      </c>
    </row>
    <row r="45" spans="1:7" ht="12.75">
      <c r="A45" s="12" t="s">
        <v>51</v>
      </c>
      <c r="B45" s="13">
        <v>32819.34599999997</v>
      </c>
      <c r="C45" s="16">
        <v>0</v>
      </c>
      <c r="D45" s="16">
        <v>0</v>
      </c>
      <c r="E45" s="13">
        <v>890.8690000000005</v>
      </c>
      <c r="F45" s="14">
        <f t="shared" si="1"/>
        <v>33710.21499999997</v>
      </c>
      <c r="G45" s="15">
        <f t="shared" si="2"/>
        <v>0.0006211802658048624</v>
      </c>
    </row>
    <row r="46" spans="1:7" ht="12.75">
      <c r="A46" s="12" t="s">
        <v>52</v>
      </c>
      <c r="B46" s="13">
        <v>14803.545000000157</v>
      </c>
      <c r="C46" s="16">
        <v>0</v>
      </c>
      <c r="D46" s="16">
        <v>0</v>
      </c>
      <c r="E46" s="13">
        <v>13623.129999999988</v>
      </c>
      <c r="F46" s="14">
        <f t="shared" si="1"/>
        <v>28426.675000000145</v>
      </c>
      <c r="G46" s="15">
        <f t="shared" si="2"/>
        <v>0.000523820139754331</v>
      </c>
    </row>
    <row r="47" spans="1:7" ht="12.75">
      <c r="A47" s="12" t="s">
        <v>61</v>
      </c>
      <c r="B47" s="13">
        <v>28007.080999999944</v>
      </c>
      <c r="C47" s="16">
        <v>0</v>
      </c>
      <c r="D47" s="16">
        <v>0</v>
      </c>
      <c r="E47" s="13">
        <v>50.46</v>
      </c>
      <c r="F47" s="14">
        <f t="shared" si="1"/>
        <v>28057.540999999943</v>
      </c>
      <c r="G47" s="15">
        <f t="shared" si="2"/>
        <v>0.0005170180841685765</v>
      </c>
    </row>
    <row r="48" spans="1:7" ht="12.75">
      <c r="A48" s="12" t="s">
        <v>39</v>
      </c>
      <c r="B48" s="13">
        <v>18900.955000000442</v>
      </c>
      <c r="C48" s="16">
        <v>0</v>
      </c>
      <c r="D48" s="16">
        <v>0</v>
      </c>
      <c r="E48" s="13">
        <v>2247.033999999997</v>
      </c>
      <c r="F48" s="14">
        <f t="shared" si="1"/>
        <v>21147.989000000438</v>
      </c>
      <c r="G48" s="15">
        <f t="shared" si="2"/>
        <v>0.0003896953320605814</v>
      </c>
    </row>
    <row r="49" spans="1:7" ht="12.75">
      <c r="A49" s="12" t="s">
        <v>50</v>
      </c>
      <c r="B49" s="13">
        <v>20804.086000000105</v>
      </c>
      <c r="C49" s="16">
        <v>0</v>
      </c>
      <c r="D49" s="16">
        <v>0</v>
      </c>
      <c r="E49" s="13">
        <v>215.0470000000001</v>
      </c>
      <c r="F49" s="14">
        <f t="shared" si="1"/>
        <v>21019.133000000103</v>
      </c>
      <c r="G49" s="15">
        <f t="shared" si="2"/>
        <v>0.0003873208943914428</v>
      </c>
    </row>
    <row r="50" spans="1:7" ht="12.75">
      <c r="A50" s="12" t="s">
        <v>31</v>
      </c>
      <c r="B50" s="13">
        <v>15407.146000000033</v>
      </c>
      <c r="C50" s="16">
        <v>0</v>
      </c>
      <c r="D50" s="16">
        <v>0</v>
      </c>
      <c r="E50" s="13">
        <v>112.75</v>
      </c>
      <c r="F50" s="14">
        <f t="shared" si="1"/>
        <v>15519.896000000033</v>
      </c>
      <c r="G50" s="15">
        <f t="shared" si="2"/>
        <v>0.0002859861060673701</v>
      </c>
    </row>
    <row r="51" spans="1:7" ht="12.75">
      <c r="A51" s="12" t="s">
        <v>25</v>
      </c>
      <c r="B51" s="13">
        <v>13211.81600000002</v>
      </c>
      <c r="C51" s="16">
        <v>0</v>
      </c>
      <c r="D51" s="16">
        <v>0</v>
      </c>
      <c r="E51" s="13">
        <v>1363.504</v>
      </c>
      <c r="F51" s="14">
        <f t="shared" si="1"/>
        <v>14575.320000000022</v>
      </c>
      <c r="G51" s="15">
        <f t="shared" si="2"/>
        <v>0.0002685803443196951</v>
      </c>
    </row>
    <row r="52" spans="1:7" ht="12.75">
      <c r="A52" s="12" t="s">
        <v>41</v>
      </c>
      <c r="B52" s="13">
        <v>6846.069000000004</v>
      </c>
      <c r="C52" s="16">
        <v>0</v>
      </c>
      <c r="D52" s="16">
        <v>0</v>
      </c>
      <c r="E52" s="13">
        <v>7390.804000000014</v>
      </c>
      <c r="F52" s="14">
        <f t="shared" si="1"/>
        <v>14236.873000000018</v>
      </c>
      <c r="G52" s="15">
        <f t="shared" si="2"/>
        <v>0.00026234376002556164</v>
      </c>
    </row>
    <row r="53" spans="1:7" ht="12.75">
      <c r="A53" s="12" t="s">
        <v>62</v>
      </c>
      <c r="B53" s="13">
        <v>13749.864806451767</v>
      </c>
      <c r="C53" s="16">
        <v>0</v>
      </c>
      <c r="D53" s="16">
        <v>0</v>
      </c>
      <c r="E53" s="13">
        <v>117.4011935483871</v>
      </c>
      <c r="F53" s="14">
        <f t="shared" si="1"/>
        <v>13867.266000000154</v>
      </c>
      <c r="G53" s="15">
        <f t="shared" si="2"/>
        <v>0.0002555329884388704</v>
      </c>
    </row>
    <row r="54" spans="1:7" ht="12.75">
      <c r="A54" s="12" t="s">
        <v>63</v>
      </c>
      <c r="B54" s="13">
        <v>12528.293000000054</v>
      </c>
      <c r="C54" s="16">
        <v>0</v>
      </c>
      <c r="D54" s="16">
        <v>0</v>
      </c>
      <c r="E54" s="13">
        <v>203.222</v>
      </c>
      <c r="F54" s="14">
        <f t="shared" si="1"/>
        <v>12731.515000000054</v>
      </c>
      <c r="G54" s="15">
        <f t="shared" si="2"/>
        <v>0.0002346044328640038</v>
      </c>
    </row>
    <row r="55" spans="1:7" ht="12.75">
      <c r="A55" s="12" t="s">
        <v>40</v>
      </c>
      <c r="B55" s="13">
        <v>12667.441000000075</v>
      </c>
      <c r="C55" s="16">
        <v>0</v>
      </c>
      <c r="D55" s="16">
        <v>0</v>
      </c>
      <c r="E55" s="13">
        <v>2.5589999999999997</v>
      </c>
      <c r="F55" s="14">
        <f t="shared" si="1"/>
        <v>12670.000000000075</v>
      </c>
      <c r="G55" s="15">
        <f t="shared" si="2"/>
        <v>0.00023347089206484327</v>
      </c>
    </row>
    <row r="56" spans="1:7" ht="12.75">
      <c r="A56" s="12" t="s">
        <v>64</v>
      </c>
      <c r="B56" s="13">
        <v>29.321</v>
      </c>
      <c r="C56" s="13">
        <v>11406</v>
      </c>
      <c r="D56" s="16">
        <v>0</v>
      </c>
      <c r="E56" s="16">
        <v>0</v>
      </c>
      <c r="F56" s="14">
        <f t="shared" si="1"/>
        <v>11435.321</v>
      </c>
      <c r="G56" s="15">
        <f t="shared" si="2"/>
        <v>0.00021071938397141437</v>
      </c>
    </row>
    <row r="57" spans="1:7" ht="12.75">
      <c r="A57" s="12" t="s">
        <v>65</v>
      </c>
      <c r="B57" s="13">
        <v>10930.428000000042</v>
      </c>
      <c r="C57" s="16">
        <v>0</v>
      </c>
      <c r="D57" s="16">
        <v>0</v>
      </c>
      <c r="E57" s="16">
        <v>0</v>
      </c>
      <c r="F57" s="14">
        <f t="shared" si="1"/>
        <v>10930.428000000042</v>
      </c>
      <c r="G57" s="15">
        <f t="shared" si="2"/>
        <v>0.00020141568869854267</v>
      </c>
    </row>
    <row r="58" spans="1:7" ht="12.75">
      <c r="A58" s="12" t="s">
        <v>54</v>
      </c>
      <c r="B58" s="13">
        <v>7426.863000000005</v>
      </c>
      <c r="C58" s="16">
        <v>0</v>
      </c>
      <c r="D58" s="16">
        <v>0</v>
      </c>
      <c r="E58" s="13">
        <v>3494.066</v>
      </c>
      <c r="F58" s="14">
        <f t="shared" si="1"/>
        <v>10920.929000000004</v>
      </c>
      <c r="G58" s="15">
        <f aca="true" t="shared" si="3" ref="G58:G68">F58/$F$70</f>
        <v>0.0002012406500242149</v>
      </c>
    </row>
    <row r="59" spans="1:7" ht="12.75">
      <c r="A59" s="12" t="s">
        <v>66</v>
      </c>
      <c r="B59" s="13">
        <v>10454.691333333365</v>
      </c>
      <c r="C59" s="16">
        <v>0</v>
      </c>
      <c r="D59" s="16">
        <v>0</v>
      </c>
      <c r="E59" s="13">
        <v>3.0046666666666666</v>
      </c>
      <c r="F59" s="14">
        <f t="shared" si="1"/>
        <v>10457.69600000003</v>
      </c>
      <c r="G59" s="15">
        <f t="shared" si="3"/>
        <v>0.00019270462620859797</v>
      </c>
    </row>
    <row r="60" spans="1:7" ht="12.75">
      <c r="A60" s="12" t="s">
        <v>67</v>
      </c>
      <c r="B60" s="13">
        <v>9674.039000000013</v>
      </c>
      <c r="C60" s="16">
        <v>0</v>
      </c>
      <c r="D60" s="16">
        <v>0</v>
      </c>
      <c r="E60" s="13">
        <v>24.845</v>
      </c>
      <c r="F60" s="14">
        <f t="shared" si="1"/>
        <v>9698.884000000013</v>
      </c>
      <c r="G60" s="15">
        <f t="shared" si="3"/>
        <v>0.0001787219494485734</v>
      </c>
    </row>
    <row r="61" spans="1:7" ht="12.75">
      <c r="A61" s="12" t="s">
        <v>53</v>
      </c>
      <c r="B61" s="13">
        <v>6447.086999999958</v>
      </c>
      <c r="C61" s="16">
        <v>0</v>
      </c>
      <c r="D61" s="16">
        <v>0</v>
      </c>
      <c r="E61" s="13">
        <v>2499.6969999999974</v>
      </c>
      <c r="F61" s="14">
        <f t="shared" si="1"/>
        <v>8946.783999999956</v>
      </c>
      <c r="G61" s="15">
        <f t="shared" si="3"/>
        <v>0.00016486295513744626</v>
      </c>
    </row>
    <row r="62" spans="1:7" ht="12.75">
      <c r="A62" s="12" t="s">
        <v>68</v>
      </c>
      <c r="B62" s="13">
        <v>7989.674000000038</v>
      </c>
      <c r="C62" s="16">
        <v>0</v>
      </c>
      <c r="D62" s="16">
        <v>0</v>
      </c>
      <c r="E62" s="13">
        <v>485.322</v>
      </c>
      <c r="F62" s="14">
        <f t="shared" si="1"/>
        <v>8474.996000000037</v>
      </c>
      <c r="G62" s="15">
        <f t="shared" si="3"/>
        <v>0.00015616928779526248</v>
      </c>
    </row>
    <row r="63" spans="1:7" ht="12.75">
      <c r="A63" s="12" t="s">
        <v>69</v>
      </c>
      <c r="B63" s="13">
        <v>8367.809</v>
      </c>
      <c r="C63" s="16">
        <v>0</v>
      </c>
      <c r="D63" s="16">
        <v>0</v>
      </c>
      <c r="E63" s="16">
        <v>0</v>
      </c>
      <c r="F63" s="14">
        <f t="shared" si="1"/>
        <v>8367.809</v>
      </c>
      <c r="G63" s="15">
        <f t="shared" si="3"/>
        <v>0.00015419414616086918</v>
      </c>
    </row>
    <row r="64" spans="1:7" ht="12.75">
      <c r="A64" s="12" t="s">
        <v>70</v>
      </c>
      <c r="B64" s="13">
        <v>6753.172000000045</v>
      </c>
      <c r="C64" s="16">
        <v>0</v>
      </c>
      <c r="D64" s="16">
        <v>0</v>
      </c>
      <c r="E64" s="13">
        <v>1420.5600000000004</v>
      </c>
      <c r="F64" s="14">
        <f t="shared" si="1"/>
        <v>8173.732000000045</v>
      </c>
      <c r="G64" s="15">
        <f t="shared" si="3"/>
        <v>0.0001506178769959712</v>
      </c>
    </row>
    <row r="65" spans="1:7" ht="12.75">
      <c r="A65" s="12" t="s">
        <v>71</v>
      </c>
      <c r="B65" s="13">
        <v>7116.512</v>
      </c>
      <c r="C65" s="16">
        <v>0</v>
      </c>
      <c r="D65" s="16">
        <v>0</v>
      </c>
      <c r="E65" s="16">
        <v>0</v>
      </c>
      <c r="F65" s="14">
        <f t="shared" si="1"/>
        <v>7116.512</v>
      </c>
      <c r="G65" s="15">
        <f t="shared" si="3"/>
        <v>0.00013113641712945163</v>
      </c>
    </row>
    <row r="66" spans="1:7" ht="12.75">
      <c r="A66" s="12" t="s">
        <v>72</v>
      </c>
      <c r="B66" s="13">
        <v>7055.250000000031</v>
      </c>
      <c r="C66" s="16">
        <v>0</v>
      </c>
      <c r="D66" s="16">
        <v>0</v>
      </c>
      <c r="E66" s="13">
        <v>54.38999999999999</v>
      </c>
      <c r="F66" s="14">
        <f t="shared" si="1"/>
        <v>7109.640000000031</v>
      </c>
      <c r="G66" s="15">
        <f t="shared" si="3"/>
        <v>0.0001310097863504254</v>
      </c>
    </row>
    <row r="67" spans="1:7" ht="12.75">
      <c r="A67" s="12" t="s">
        <v>73</v>
      </c>
      <c r="B67" s="13">
        <v>7031.6530000000075</v>
      </c>
      <c r="C67" s="16">
        <v>0</v>
      </c>
      <c r="D67" s="16">
        <v>0</v>
      </c>
      <c r="E67" s="13">
        <v>24.828</v>
      </c>
      <c r="F67" s="14">
        <f t="shared" si="1"/>
        <v>7056.481000000008</v>
      </c>
      <c r="G67" s="15">
        <f t="shared" si="3"/>
        <v>0.0001300302220922344</v>
      </c>
    </row>
    <row r="68" spans="1:7" ht="12.75">
      <c r="A68" s="12" t="s">
        <v>74</v>
      </c>
      <c r="B68" s="13">
        <v>5392.3179999999875</v>
      </c>
      <c r="C68" s="16">
        <v>0</v>
      </c>
      <c r="D68" s="16">
        <v>0</v>
      </c>
      <c r="E68" s="13">
        <v>261.00600000000003</v>
      </c>
      <c r="F68" s="14">
        <f t="shared" si="1"/>
        <v>5653.323999999988</v>
      </c>
      <c r="G68" s="15">
        <f t="shared" si="3"/>
        <v>0.0001041741592274331</v>
      </c>
    </row>
    <row r="69" spans="1:7" ht="12.75">
      <c r="A69" s="17" t="s">
        <v>43</v>
      </c>
      <c r="B69" s="18">
        <v>89398.41233333207</v>
      </c>
      <c r="C69" s="18">
        <v>0</v>
      </c>
      <c r="D69" s="18">
        <v>0</v>
      </c>
      <c r="E69" s="18">
        <v>3403.5586666666677</v>
      </c>
      <c r="F69" s="14">
        <f t="shared" si="1"/>
        <v>92801.97099999874</v>
      </c>
      <c r="G69" s="15">
        <f>F69/$F$70</f>
        <v>0.0017100677943761085</v>
      </c>
    </row>
    <row r="70" spans="1:7" ht="12.75">
      <c r="A70" s="10" t="s">
        <v>2</v>
      </c>
      <c r="B70" s="19">
        <f>SUM(B6:B69)</f>
        <v>12035553.054083273</v>
      </c>
      <c r="C70" s="19">
        <f>SUM(C6:C69)</f>
        <v>18500772.333999995</v>
      </c>
      <c r="D70" s="19">
        <f>SUM(D6:D69)</f>
        <v>22780417.362000015</v>
      </c>
      <c r="E70" s="19">
        <f>SUM(E6:E69)</f>
        <v>951264.2290529395</v>
      </c>
      <c r="F70" s="14">
        <f>SUM(B70:E70)</f>
        <v>54268006.97913622</v>
      </c>
      <c r="G70" s="15">
        <f>SUM(G6:G69)</f>
        <v>1.0000000000000002</v>
      </c>
    </row>
    <row r="71" spans="1:7" ht="12.75">
      <c r="A71" s="20"/>
      <c r="B71" s="5"/>
      <c r="C71" s="5"/>
      <c r="D71" s="5"/>
      <c r="E71" s="5"/>
      <c r="F71" s="6"/>
      <c r="G71" s="7"/>
    </row>
    <row r="72" spans="1:7" ht="12.75">
      <c r="A72" s="20" t="s">
        <v>44</v>
      </c>
      <c r="B72" s="5"/>
      <c r="C72" s="5"/>
      <c r="D72" s="5"/>
      <c r="E72" s="5"/>
      <c r="F72" s="6"/>
      <c r="G72" s="7"/>
    </row>
    <row r="73" ht="15">
      <c r="A73" s="21" t="s">
        <v>45</v>
      </c>
    </row>
  </sheetData>
  <sheetProtection/>
  <mergeCells count="2">
    <mergeCell ref="A1:G1"/>
    <mergeCell ref="A3:G3"/>
  </mergeCells>
  <printOptions horizontalCentered="1"/>
  <pageMargins left="0.7480314960629921" right="0.7480314960629921" top="0.3937007874015748" bottom="0.3937007874015748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Directemar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</dc:creator>
  <cp:keywords/>
  <dc:description/>
  <cp:lastModifiedBy>Marco Varas Muñoz</cp:lastModifiedBy>
  <cp:lastPrinted>2017-03-09T20:01:48Z</cp:lastPrinted>
  <dcterms:created xsi:type="dcterms:W3CDTF">2004-03-03T15:00:03Z</dcterms:created>
  <dcterms:modified xsi:type="dcterms:W3CDTF">2018-04-06T18:25:22Z</dcterms:modified>
  <cp:category/>
  <cp:version/>
  <cp:contentType/>
  <cp:contentStatus/>
</cp:coreProperties>
</file>