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iomac/Desktop/MAIO MAC/00 BOLETINES/2026/3 BOLETÍN ESTADÍSTICO MARÍTIMO/cuadros/"/>
    </mc:Choice>
  </mc:AlternateContent>
  <xr:revisionPtr revIDLastSave="0" documentId="13_ncr:1_{A98C1695-F9FF-D340-ABF6-D65ECEA4A135}" xr6:coauthVersionLast="47" xr6:coauthVersionMax="47" xr10:uidLastSave="{00000000-0000-0000-0000-000000000000}"/>
  <bookViews>
    <workbookView xWindow="-28820" yWindow="7700" windowWidth="28800" windowHeight="21060" tabRatio="813" xr2:uid="{00000000-000D-0000-FFFF-FFFF00000000}"/>
  </bookViews>
  <sheets>
    <sheet name="CUADRO 4.1.1" sheetId="1" r:id="rId1"/>
    <sheet name="CUADRO 4.1.2" sheetId="2" r:id="rId2"/>
    <sheet name="GRAFICOS 9" sheetId="22" r:id="rId3"/>
    <sheet name="CUADRO 4.2" sheetId="4" r:id="rId4"/>
    <sheet name="CUADRO 4.3" sheetId="5" r:id="rId5"/>
    <sheet name="CUADRO 4.4" sheetId="6" r:id="rId6"/>
    <sheet name="GRAFICO 10" sheetId="25" r:id="rId7"/>
  </sheets>
  <definedNames>
    <definedName name="_xlnm.Print_Area" localSheetId="0">'CUADRO 4.1.1'!$B$2:$P$47</definedName>
    <definedName name="_xlnm.Print_Area" localSheetId="1">'CUADRO 4.1.2'!$B$2:$O$46</definedName>
    <definedName name="_xlnm.Print_Area" localSheetId="3">'CUADRO 4.2'!$B$2:$K$38</definedName>
    <definedName name="_xlnm.Print_Area" localSheetId="4">'CUADRO 4.3'!$B$1:$E$16</definedName>
    <definedName name="_xlnm.Database" localSheetId="1">#REF!</definedName>
    <definedName name="_xlnm.Database">'CUADRO 4.1.1'!$C$47:$E$48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6" l="1"/>
  <c r="E130" i="6"/>
  <c r="F130" i="6"/>
  <c r="G130" i="6"/>
  <c r="H130" i="6"/>
  <c r="I130" i="6"/>
  <c r="J130" i="6"/>
  <c r="K130" i="6"/>
  <c r="L130" i="6"/>
  <c r="M130" i="6"/>
  <c r="N130" i="6"/>
  <c r="C130" i="6"/>
  <c r="D349" i="6"/>
  <c r="E349" i="6"/>
  <c r="F349" i="6"/>
  <c r="G349" i="6"/>
  <c r="H349" i="6"/>
  <c r="I349" i="6"/>
  <c r="J349" i="6"/>
  <c r="K349" i="6"/>
  <c r="L349" i="6"/>
  <c r="M349" i="6"/>
  <c r="N349" i="6"/>
  <c r="C349" i="6"/>
  <c r="D340" i="6"/>
  <c r="E340" i="6"/>
  <c r="F340" i="6"/>
  <c r="G340" i="6"/>
  <c r="H340" i="6"/>
  <c r="I340" i="6"/>
  <c r="J340" i="6"/>
  <c r="K340" i="6"/>
  <c r="L340" i="6"/>
  <c r="M340" i="6"/>
  <c r="N340" i="6"/>
  <c r="C340" i="6"/>
  <c r="D337" i="6"/>
  <c r="E337" i="6"/>
  <c r="F337" i="6"/>
  <c r="G337" i="6"/>
  <c r="H337" i="6"/>
  <c r="I337" i="6"/>
  <c r="J337" i="6"/>
  <c r="K337" i="6"/>
  <c r="L337" i="6"/>
  <c r="M337" i="6"/>
  <c r="N337" i="6"/>
  <c r="C337" i="6"/>
  <c r="D329" i="6"/>
  <c r="E329" i="6"/>
  <c r="F329" i="6"/>
  <c r="G329" i="6"/>
  <c r="H329" i="6"/>
  <c r="I329" i="6"/>
  <c r="J329" i="6"/>
  <c r="K329" i="6"/>
  <c r="L329" i="6"/>
  <c r="M329" i="6"/>
  <c r="N329" i="6"/>
  <c r="C329" i="6"/>
  <c r="D326" i="6"/>
  <c r="E326" i="6"/>
  <c r="F326" i="6"/>
  <c r="G326" i="6"/>
  <c r="H326" i="6"/>
  <c r="I326" i="6"/>
  <c r="J326" i="6"/>
  <c r="K326" i="6"/>
  <c r="L326" i="6"/>
  <c r="M326" i="6"/>
  <c r="N326" i="6"/>
  <c r="C326" i="6"/>
  <c r="D322" i="6"/>
  <c r="E322" i="6"/>
  <c r="F322" i="6"/>
  <c r="G322" i="6"/>
  <c r="H322" i="6"/>
  <c r="I322" i="6"/>
  <c r="J322" i="6"/>
  <c r="K322" i="6"/>
  <c r="L322" i="6"/>
  <c r="M322" i="6"/>
  <c r="N322" i="6"/>
  <c r="C322" i="6"/>
  <c r="D320" i="6"/>
  <c r="E320" i="6"/>
  <c r="F320" i="6"/>
  <c r="G320" i="6"/>
  <c r="H320" i="6"/>
  <c r="I320" i="6"/>
  <c r="J320" i="6"/>
  <c r="K320" i="6"/>
  <c r="L320" i="6"/>
  <c r="M320" i="6"/>
  <c r="N320" i="6"/>
  <c r="C320" i="6"/>
  <c r="D317" i="6"/>
  <c r="E317" i="6"/>
  <c r="F317" i="6"/>
  <c r="G317" i="6"/>
  <c r="H317" i="6"/>
  <c r="I317" i="6"/>
  <c r="J317" i="6"/>
  <c r="K317" i="6"/>
  <c r="L317" i="6"/>
  <c r="M317" i="6"/>
  <c r="N317" i="6"/>
  <c r="C317" i="6"/>
  <c r="D312" i="6"/>
  <c r="E312" i="6"/>
  <c r="F312" i="6"/>
  <c r="G312" i="6"/>
  <c r="H312" i="6"/>
  <c r="I312" i="6"/>
  <c r="J312" i="6"/>
  <c r="K312" i="6"/>
  <c r="L312" i="6"/>
  <c r="M312" i="6"/>
  <c r="N312" i="6"/>
  <c r="C312" i="6"/>
  <c r="D307" i="6"/>
  <c r="E307" i="6"/>
  <c r="F307" i="6"/>
  <c r="G307" i="6"/>
  <c r="H307" i="6"/>
  <c r="I307" i="6"/>
  <c r="J307" i="6"/>
  <c r="K307" i="6"/>
  <c r="L307" i="6"/>
  <c r="M307" i="6"/>
  <c r="N307" i="6"/>
  <c r="C307" i="6"/>
  <c r="D304" i="6"/>
  <c r="E304" i="6"/>
  <c r="F304" i="6"/>
  <c r="G304" i="6"/>
  <c r="H304" i="6"/>
  <c r="I304" i="6"/>
  <c r="J304" i="6"/>
  <c r="K304" i="6"/>
  <c r="L304" i="6"/>
  <c r="M304" i="6"/>
  <c r="N304" i="6"/>
  <c r="C304" i="6"/>
  <c r="D297" i="6"/>
  <c r="E297" i="6"/>
  <c r="F297" i="6"/>
  <c r="G297" i="6"/>
  <c r="H297" i="6"/>
  <c r="I297" i="6"/>
  <c r="J297" i="6"/>
  <c r="K297" i="6"/>
  <c r="L297" i="6"/>
  <c r="M297" i="6"/>
  <c r="N297" i="6"/>
  <c r="C297" i="6"/>
  <c r="D294" i="6"/>
  <c r="E294" i="6"/>
  <c r="F294" i="6"/>
  <c r="G294" i="6"/>
  <c r="H294" i="6"/>
  <c r="I294" i="6"/>
  <c r="J294" i="6"/>
  <c r="K294" i="6"/>
  <c r="L294" i="6"/>
  <c r="M294" i="6"/>
  <c r="N294" i="6"/>
  <c r="C294" i="6"/>
  <c r="D287" i="6"/>
  <c r="E287" i="6"/>
  <c r="F287" i="6"/>
  <c r="G287" i="6"/>
  <c r="H287" i="6"/>
  <c r="I287" i="6"/>
  <c r="J287" i="6"/>
  <c r="K287" i="6"/>
  <c r="L287" i="6"/>
  <c r="M287" i="6"/>
  <c r="N287" i="6"/>
  <c r="C287" i="6"/>
  <c r="D291" i="6"/>
  <c r="E291" i="6"/>
  <c r="F291" i="6"/>
  <c r="G291" i="6"/>
  <c r="H291" i="6"/>
  <c r="I291" i="6"/>
  <c r="J291" i="6"/>
  <c r="K291" i="6"/>
  <c r="L291" i="6"/>
  <c r="M291" i="6"/>
  <c r="N291" i="6"/>
  <c r="C291" i="6"/>
  <c r="D280" i="6"/>
  <c r="E280" i="6"/>
  <c r="F280" i="6"/>
  <c r="G280" i="6"/>
  <c r="H280" i="6"/>
  <c r="I280" i="6"/>
  <c r="J280" i="6"/>
  <c r="K280" i="6"/>
  <c r="L280" i="6"/>
  <c r="M280" i="6"/>
  <c r="N280" i="6"/>
  <c r="C280" i="6"/>
  <c r="D272" i="6"/>
  <c r="E272" i="6"/>
  <c r="F272" i="6"/>
  <c r="G272" i="6"/>
  <c r="H272" i="6"/>
  <c r="I272" i="6"/>
  <c r="J272" i="6"/>
  <c r="K272" i="6"/>
  <c r="L272" i="6"/>
  <c r="M272" i="6"/>
  <c r="N272" i="6"/>
  <c r="C272" i="6"/>
  <c r="D268" i="6"/>
  <c r="E268" i="6"/>
  <c r="F268" i="6"/>
  <c r="G268" i="6"/>
  <c r="H268" i="6"/>
  <c r="I268" i="6"/>
  <c r="J268" i="6"/>
  <c r="K268" i="6"/>
  <c r="L268" i="6"/>
  <c r="M268" i="6"/>
  <c r="N268" i="6"/>
  <c r="C268" i="6"/>
  <c r="D259" i="6"/>
  <c r="E259" i="6"/>
  <c r="F259" i="6"/>
  <c r="G259" i="6"/>
  <c r="H259" i="6"/>
  <c r="I259" i="6"/>
  <c r="J259" i="6"/>
  <c r="K259" i="6"/>
  <c r="L259" i="6"/>
  <c r="M259" i="6"/>
  <c r="N259" i="6"/>
  <c r="C259" i="6"/>
  <c r="C246" i="6"/>
  <c r="D246" i="6"/>
  <c r="E246" i="6"/>
  <c r="F246" i="6"/>
  <c r="G246" i="6"/>
  <c r="H246" i="6"/>
  <c r="I246" i="6"/>
  <c r="J246" i="6"/>
  <c r="K246" i="6"/>
  <c r="L246" i="6"/>
  <c r="M246" i="6"/>
  <c r="N246" i="6"/>
  <c r="D233" i="6"/>
  <c r="E233" i="6"/>
  <c r="F233" i="6"/>
  <c r="G233" i="6"/>
  <c r="H233" i="6"/>
  <c r="I233" i="6"/>
  <c r="J233" i="6"/>
  <c r="K233" i="6"/>
  <c r="L233" i="6"/>
  <c r="M233" i="6"/>
  <c r="N233" i="6"/>
  <c r="C233" i="6"/>
  <c r="D222" i="6"/>
  <c r="E222" i="6"/>
  <c r="F222" i="6"/>
  <c r="G222" i="6"/>
  <c r="H222" i="6"/>
  <c r="I222" i="6"/>
  <c r="J222" i="6"/>
  <c r="K222" i="6"/>
  <c r="L222" i="6"/>
  <c r="M222" i="6"/>
  <c r="N222" i="6"/>
  <c r="C222" i="6"/>
  <c r="D213" i="6"/>
  <c r="E213" i="6"/>
  <c r="F213" i="6"/>
  <c r="G213" i="6"/>
  <c r="H213" i="6"/>
  <c r="I213" i="6"/>
  <c r="J213" i="6"/>
  <c r="K213" i="6"/>
  <c r="L213" i="6"/>
  <c r="M213" i="6"/>
  <c r="N213" i="6"/>
  <c r="C213" i="6"/>
  <c r="D209" i="6"/>
  <c r="E209" i="6"/>
  <c r="F209" i="6"/>
  <c r="G209" i="6"/>
  <c r="H209" i="6"/>
  <c r="I209" i="6"/>
  <c r="J209" i="6"/>
  <c r="K209" i="6"/>
  <c r="L209" i="6"/>
  <c r="M209" i="6"/>
  <c r="N209" i="6"/>
  <c r="C209" i="6"/>
  <c r="D194" i="6"/>
  <c r="E194" i="6"/>
  <c r="F194" i="6"/>
  <c r="G194" i="6"/>
  <c r="H194" i="6"/>
  <c r="I194" i="6"/>
  <c r="J194" i="6"/>
  <c r="K194" i="6"/>
  <c r="L194" i="6"/>
  <c r="M194" i="6"/>
  <c r="N194" i="6"/>
  <c r="C194" i="6"/>
  <c r="D190" i="6"/>
  <c r="E190" i="6"/>
  <c r="F190" i="6"/>
  <c r="G190" i="6"/>
  <c r="H190" i="6"/>
  <c r="I190" i="6"/>
  <c r="J190" i="6"/>
  <c r="K190" i="6"/>
  <c r="L190" i="6"/>
  <c r="M190" i="6"/>
  <c r="N190" i="6"/>
  <c r="C190" i="6"/>
  <c r="D188" i="6"/>
  <c r="E188" i="6"/>
  <c r="F188" i="6"/>
  <c r="G188" i="6"/>
  <c r="H188" i="6"/>
  <c r="I188" i="6"/>
  <c r="J188" i="6"/>
  <c r="K188" i="6"/>
  <c r="L188" i="6"/>
  <c r="M188" i="6"/>
  <c r="N188" i="6"/>
  <c r="C188" i="6"/>
  <c r="D181" i="6"/>
  <c r="E181" i="6"/>
  <c r="F181" i="6"/>
  <c r="G181" i="6"/>
  <c r="H181" i="6"/>
  <c r="I181" i="6"/>
  <c r="J181" i="6"/>
  <c r="K181" i="6"/>
  <c r="L181" i="6"/>
  <c r="M181" i="6"/>
  <c r="N181" i="6"/>
  <c r="C181" i="6"/>
  <c r="D171" i="6"/>
  <c r="E171" i="6"/>
  <c r="F171" i="6"/>
  <c r="G171" i="6"/>
  <c r="H171" i="6"/>
  <c r="I171" i="6"/>
  <c r="J171" i="6"/>
  <c r="K171" i="6"/>
  <c r="L171" i="6"/>
  <c r="M171" i="6"/>
  <c r="N171" i="6"/>
  <c r="C171" i="6"/>
  <c r="D168" i="6"/>
  <c r="E168" i="6"/>
  <c r="F168" i="6"/>
  <c r="G168" i="6"/>
  <c r="H168" i="6"/>
  <c r="I168" i="6"/>
  <c r="J168" i="6"/>
  <c r="K168" i="6"/>
  <c r="L168" i="6"/>
  <c r="M168" i="6"/>
  <c r="N168" i="6"/>
  <c r="C168" i="6"/>
  <c r="D165" i="6"/>
  <c r="E165" i="6"/>
  <c r="F165" i="6"/>
  <c r="G165" i="6"/>
  <c r="H165" i="6"/>
  <c r="I165" i="6"/>
  <c r="J165" i="6"/>
  <c r="K165" i="6"/>
  <c r="L165" i="6"/>
  <c r="M165" i="6"/>
  <c r="N165" i="6"/>
  <c r="C165" i="6"/>
  <c r="D156" i="6"/>
  <c r="E156" i="6"/>
  <c r="F156" i="6"/>
  <c r="G156" i="6"/>
  <c r="H156" i="6"/>
  <c r="I156" i="6"/>
  <c r="J156" i="6"/>
  <c r="K156" i="6"/>
  <c r="L156" i="6"/>
  <c r="M156" i="6"/>
  <c r="N156" i="6"/>
  <c r="C156" i="6"/>
  <c r="D149" i="6"/>
  <c r="E149" i="6"/>
  <c r="F149" i="6"/>
  <c r="G149" i="6"/>
  <c r="H149" i="6"/>
  <c r="I149" i="6"/>
  <c r="J149" i="6"/>
  <c r="K149" i="6"/>
  <c r="L149" i="6"/>
  <c r="M149" i="6"/>
  <c r="N149" i="6"/>
  <c r="C149" i="6"/>
  <c r="D142" i="6"/>
  <c r="E142" i="6"/>
  <c r="F142" i="6"/>
  <c r="G142" i="6"/>
  <c r="H142" i="6"/>
  <c r="I142" i="6"/>
  <c r="J142" i="6"/>
  <c r="K142" i="6"/>
  <c r="L142" i="6"/>
  <c r="M142" i="6"/>
  <c r="N142" i="6"/>
  <c r="C142" i="6"/>
  <c r="D138" i="6"/>
  <c r="E138" i="6"/>
  <c r="F138" i="6"/>
  <c r="G138" i="6"/>
  <c r="H138" i="6"/>
  <c r="I138" i="6"/>
  <c r="J138" i="6"/>
  <c r="K138" i="6"/>
  <c r="L138" i="6"/>
  <c r="M138" i="6"/>
  <c r="N138" i="6"/>
  <c r="C138" i="6"/>
  <c r="D134" i="6"/>
  <c r="E134" i="6"/>
  <c r="F134" i="6"/>
  <c r="G134" i="6"/>
  <c r="H134" i="6"/>
  <c r="I134" i="6"/>
  <c r="J134" i="6"/>
  <c r="K134" i="6"/>
  <c r="L134" i="6"/>
  <c r="M134" i="6"/>
  <c r="N134" i="6"/>
  <c r="C134" i="6"/>
  <c r="D117" i="6"/>
  <c r="E117" i="6"/>
  <c r="F117" i="6"/>
  <c r="G117" i="6"/>
  <c r="H117" i="6"/>
  <c r="I117" i="6"/>
  <c r="J117" i="6"/>
  <c r="K117" i="6"/>
  <c r="L117" i="6"/>
  <c r="M117" i="6"/>
  <c r="N117" i="6"/>
  <c r="C117" i="6"/>
  <c r="D105" i="6"/>
  <c r="E105" i="6"/>
  <c r="F105" i="6"/>
  <c r="G105" i="6"/>
  <c r="H105" i="6"/>
  <c r="I105" i="6"/>
  <c r="J105" i="6"/>
  <c r="K105" i="6"/>
  <c r="L105" i="6"/>
  <c r="M105" i="6"/>
  <c r="N105" i="6"/>
  <c r="C105" i="6"/>
  <c r="D99" i="6"/>
  <c r="E99" i="6"/>
  <c r="F99" i="6"/>
  <c r="G99" i="6"/>
  <c r="H99" i="6"/>
  <c r="I99" i="6"/>
  <c r="J99" i="6"/>
  <c r="K99" i="6"/>
  <c r="L99" i="6"/>
  <c r="M99" i="6"/>
  <c r="N99" i="6"/>
  <c r="C99" i="6"/>
  <c r="D96" i="6"/>
  <c r="E96" i="6"/>
  <c r="F96" i="6"/>
  <c r="G96" i="6"/>
  <c r="H96" i="6"/>
  <c r="I96" i="6"/>
  <c r="J96" i="6"/>
  <c r="K96" i="6"/>
  <c r="L96" i="6"/>
  <c r="M96" i="6"/>
  <c r="N96" i="6"/>
  <c r="C96" i="6"/>
  <c r="D92" i="6"/>
  <c r="E92" i="6"/>
  <c r="F92" i="6"/>
  <c r="G92" i="6"/>
  <c r="H92" i="6"/>
  <c r="I92" i="6"/>
  <c r="J92" i="6"/>
  <c r="K92" i="6"/>
  <c r="L92" i="6"/>
  <c r="M92" i="6"/>
  <c r="N92" i="6"/>
  <c r="C92" i="6"/>
  <c r="D89" i="6"/>
  <c r="E89" i="6"/>
  <c r="F89" i="6"/>
  <c r="G89" i="6"/>
  <c r="H89" i="6"/>
  <c r="I89" i="6"/>
  <c r="J89" i="6"/>
  <c r="K89" i="6"/>
  <c r="L89" i="6"/>
  <c r="M89" i="6"/>
  <c r="N89" i="6"/>
  <c r="C89" i="6"/>
  <c r="D76" i="6"/>
  <c r="E76" i="6"/>
  <c r="F76" i="6"/>
  <c r="G76" i="6"/>
  <c r="H76" i="6"/>
  <c r="I76" i="6"/>
  <c r="J76" i="6"/>
  <c r="K76" i="6"/>
  <c r="L76" i="6"/>
  <c r="M76" i="6"/>
  <c r="N76" i="6"/>
  <c r="C76" i="6"/>
  <c r="D67" i="6"/>
  <c r="E67" i="6"/>
  <c r="F67" i="6"/>
  <c r="G67" i="6"/>
  <c r="H67" i="6"/>
  <c r="I67" i="6"/>
  <c r="J67" i="6"/>
  <c r="K67" i="6"/>
  <c r="L67" i="6"/>
  <c r="M67" i="6"/>
  <c r="N67" i="6"/>
  <c r="C67" i="6"/>
  <c r="D62" i="6"/>
  <c r="E62" i="6"/>
  <c r="F62" i="6"/>
  <c r="G62" i="6"/>
  <c r="H62" i="6"/>
  <c r="I62" i="6"/>
  <c r="J62" i="6"/>
  <c r="K62" i="6"/>
  <c r="L62" i="6"/>
  <c r="M62" i="6"/>
  <c r="N62" i="6"/>
  <c r="C62" i="6"/>
  <c r="D54" i="6"/>
  <c r="E54" i="6"/>
  <c r="F54" i="6"/>
  <c r="G54" i="6"/>
  <c r="H54" i="6"/>
  <c r="I54" i="6"/>
  <c r="J54" i="6"/>
  <c r="K54" i="6"/>
  <c r="L54" i="6"/>
  <c r="M54" i="6"/>
  <c r="N54" i="6"/>
  <c r="C54" i="6"/>
  <c r="D51" i="6"/>
  <c r="E51" i="6"/>
  <c r="F51" i="6"/>
  <c r="G51" i="6"/>
  <c r="H51" i="6"/>
  <c r="I51" i="6"/>
  <c r="J51" i="6"/>
  <c r="K51" i="6"/>
  <c r="L51" i="6"/>
  <c r="M51" i="6"/>
  <c r="N51" i="6"/>
  <c r="C51" i="6"/>
  <c r="D48" i="6"/>
  <c r="E48" i="6"/>
  <c r="F48" i="6"/>
  <c r="G48" i="6"/>
  <c r="H48" i="6"/>
  <c r="I48" i="6"/>
  <c r="J48" i="6"/>
  <c r="K48" i="6"/>
  <c r="L48" i="6"/>
  <c r="M48" i="6"/>
  <c r="N48" i="6"/>
  <c r="C48" i="6"/>
  <c r="D43" i="6"/>
  <c r="E43" i="6"/>
  <c r="F43" i="6"/>
  <c r="G43" i="6"/>
  <c r="H43" i="6"/>
  <c r="I43" i="6"/>
  <c r="J43" i="6"/>
  <c r="K43" i="6"/>
  <c r="L43" i="6"/>
  <c r="M43" i="6"/>
  <c r="N43" i="6"/>
  <c r="C43" i="6"/>
  <c r="D38" i="6"/>
  <c r="E38" i="6"/>
  <c r="F38" i="6"/>
  <c r="G38" i="6"/>
  <c r="H38" i="6"/>
  <c r="I38" i="6"/>
  <c r="J38" i="6"/>
  <c r="K38" i="6"/>
  <c r="L38" i="6"/>
  <c r="M38" i="6"/>
  <c r="N38" i="6"/>
  <c r="C38" i="6"/>
  <c r="D35" i="6"/>
  <c r="E35" i="6"/>
  <c r="F35" i="6"/>
  <c r="G35" i="6"/>
  <c r="H35" i="6"/>
  <c r="I35" i="6"/>
  <c r="J35" i="6"/>
  <c r="K35" i="6"/>
  <c r="L35" i="6"/>
  <c r="M35" i="6"/>
  <c r="N35" i="6"/>
  <c r="C35" i="6"/>
  <c r="D32" i="6"/>
  <c r="E32" i="6"/>
  <c r="F32" i="6"/>
  <c r="G32" i="6"/>
  <c r="H32" i="6"/>
  <c r="I32" i="6"/>
  <c r="J32" i="6"/>
  <c r="K32" i="6"/>
  <c r="L32" i="6"/>
  <c r="M32" i="6"/>
  <c r="N32" i="6"/>
  <c r="C32" i="6"/>
  <c r="D25" i="6"/>
  <c r="E25" i="6"/>
  <c r="F25" i="6"/>
  <c r="G25" i="6"/>
  <c r="H25" i="6"/>
  <c r="I25" i="6"/>
  <c r="J25" i="6"/>
  <c r="K25" i="6"/>
  <c r="L25" i="6"/>
  <c r="M25" i="6"/>
  <c r="N25" i="6"/>
  <c r="C25" i="6"/>
  <c r="D23" i="6"/>
  <c r="E23" i="6"/>
  <c r="F23" i="6"/>
  <c r="G23" i="6"/>
  <c r="H23" i="6"/>
  <c r="I23" i="6"/>
  <c r="J23" i="6"/>
  <c r="K23" i="6"/>
  <c r="L23" i="6"/>
  <c r="M23" i="6"/>
  <c r="N23" i="6"/>
  <c r="C23" i="6"/>
  <c r="D18" i="6"/>
  <c r="E18" i="6"/>
  <c r="F18" i="6"/>
  <c r="G18" i="6"/>
  <c r="H18" i="6"/>
  <c r="I18" i="6"/>
  <c r="J18" i="6"/>
  <c r="K18" i="6"/>
  <c r="L18" i="6"/>
  <c r="M18" i="6"/>
  <c r="N18" i="6"/>
  <c r="C18" i="6"/>
  <c r="D14" i="6"/>
  <c r="E14" i="6"/>
  <c r="F14" i="6"/>
  <c r="G14" i="6"/>
  <c r="H14" i="6"/>
  <c r="I14" i="6"/>
  <c r="J14" i="6"/>
  <c r="K14" i="6"/>
  <c r="L14" i="6"/>
  <c r="M14" i="6"/>
  <c r="N14" i="6"/>
  <c r="C14" i="6"/>
  <c r="D9" i="6"/>
  <c r="E9" i="6"/>
  <c r="F9" i="6"/>
  <c r="G9" i="6"/>
  <c r="H9" i="6"/>
  <c r="I9" i="6"/>
  <c r="J9" i="6"/>
  <c r="K9" i="6"/>
  <c r="L9" i="6"/>
  <c r="M9" i="6"/>
  <c r="N9" i="6"/>
  <c r="C9" i="6"/>
  <c r="D5" i="6"/>
  <c r="D351" i="6" s="1"/>
  <c r="E5" i="6"/>
  <c r="E351" i="6" s="1"/>
  <c r="F5" i="6"/>
  <c r="F351" i="6" s="1"/>
  <c r="G5" i="6"/>
  <c r="G351" i="6" s="1"/>
  <c r="H5" i="6"/>
  <c r="H351" i="6" s="1"/>
  <c r="I5" i="6"/>
  <c r="J5" i="6"/>
  <c r="J351" i="6" s="1"/>
  <c r="K5" i="6"/>
  <c r="L5" i="6"/>
  <c r="L351" i="6" s="1"/>
  <c r="M5" i="6"/>
  <c r="M351" i="6" s="1"/>
  <c r="N5" i="6"/>
  <c r="N351" i="6" s="1"/>
  <c r="C5" i="6"/>
  <c r="C351" i="6" s="1"/>
  <c r="K351" i="6" l="1"/>
  <c r="I351" i="6"/>
  <c r="Q13" i="22"/>
  <c r="Q12" i="22"/>
  <c r="Q11" i="22"/>
  <c r="Q10" i="22"/>
  <c r="Q9" i="22"/>
  <c r="Q8" i="22"/>
  <c r="Q7" i="22"/>
  <c r="F19" i="4" l="1"/>
  <c r="G19" i="4"/>
  <c r="H19" i="4"/>
  <c r="O20" i="6" l="1"/>
  <c r="O21" i="6"/>
  <c r="O22" i="6"/>
  <c r="O55" i="6"/>
  <c r="O24" i="6"/>
  <c r="O23" i="6" s="1"/>
  <c r="O26" i="6"/>
  <c r="O27" i="6"/>
  <c r="O28" i="6"/>
  <c r="O29" i="6"/>
  <c r="O30" i="6"/>
  <c r="O31" i="6"/>
  <c r="O33" i="6"/>
  <c r="O32" i="6" s="1"/>
  <c r="O34" i="6"/>
  <c r="O36" i="6"/>
  <c r="O37" i="6"/>
  <c r="O39" i="6"/>
  <c r="O40" i="6"/>
  <c r="O49" i="6"/>
  <c r="O50" i="6"/>
  <c r="O41" i="6"/>
  <c r="O42" i="6"/>
  <c r="O44" i="6"/>
  <c r="O45" i="6"/>
  <c r="O46" i="6"/>
  <c r="O47" i="6"/>
  <c r="O56" i="6"/>
  <c r="O57" i="6"/>
  <c r="O58" i="6"/>
  <c r="O59" i="6"/>
  <c r="O60" i="6"/>
  <c r="O53" i="6"/>
  <c r="O51" i="6" s="1"/>
  <c r="O61" i="6"/>
  <c r="O63" i="6"/>
  <c r="O64" i="6"/>
  <c r="O65" i="6"/>
  <c r="O66" i="6"/>
  <c r="O68" i="6"/>
  <c r="O69" i="6"/>
  <c r="O70" i="6"/>
  <c r="O71" i="6"/>
  <c r="O72" i="6"/>
  <c r="O73" i="6"/>
  <c r="O74" i="6"/>
  <c r="O75" i="6"/>
  <c r="O77" i="6"/>
  <c r="O78" i="6"/>
  <c r="O79" i="6"/>
  <c r="O80" i="6"/>
  <c r="O81" i="6"/>
  <c r="O82" i="6"/>
  <c r="O83" i="6"/>
  <c r="O84" i="6"/>
  <c r="O85" i="6"/>
  <c r="O86" i="6"/>
  <c r="O87" i="6"/>
  <c r="O88" i="6"/>
  <c r="O90" i="6"/>
  <c r="O91" i="6"/>
  <c r="O93" i="6"/>
  <c r="O94" i="6"/>
  <c r="O95" i="6"/>
  <c r="O97" i="6"/>
  <c r="O98" i="6"/>
  <c r="O100" i="6"/>
  <c r="O101" i="6"/>
  <c r="O102" i="6"/>
  <c r="O103" i="6"/>
  <c r="O104" i="6"/>
  <c r="O106" i="6"/>
  <c r="O107" i="6"/>
  <c r="O108" i="6"/>
  <c r="O109" i="6"/>
  <c r="O110" i="6"/>
  <c r="O111" i="6"/>
  <c r="O112" i="6"/>
  <c r="O113" i="6"/>
  <c r="O114" i="6"/>
  <c r="O115" i="6"/>
  <c r="O116" i="6"/>
  <c r="O118" i="6"/>
  <c r="O119" i="6"/>
  <c r="O120" i="6"/>
  <c r="O121" i="6"/>
  <c r="O122" i="6"/>
  <c r="O123" i="6"/>
  <c r="O124" i="6"/>
  <c r="O125" i="6"/>
  <c r="O131" i="6"/>
  <c r="O132" i="6"/>
  <c r="O126" i="6"/>
  <c r="O127" i="6"/>
  <c r="O128" i="6"/>
  <c r="O135" i="6"/>
  <c r="O133" i="6"/>
  <c r="O129" i="6"/>
  <c r="O136" i="6"/>
  <c r="O137" i="6"/>
  <c r="O139" i="6"/>
  <c r="O140" i="6"/>
  <c r="O141" i="6"/>
  <c r="O143" i="6"/>
  <c r="O144" i="6"/>
  <c r="O145" i="6"/>
  <c r="O146" i="6"/>
  <c r="O147" i="6"/>
  <c r="O148" i="6"/>
  <c r="O150" i="6"/>
  <c r="O151" i="6"/>
  <c r="O152" i="6"/>
  <c r="O153" i="6"/>
  <c r="O154" i="6"/>
  <c r="O155" i="6"/>
  <c r="O157" i="6"/>
  <c r="O158" i="6"/>
  <c r="O159" i="6"/>
  <c r="O160" i="6"/>
  <c r="O166" i="6"/>
  <c r="O161" i="6"/>
  <c r="O167" i="6"/>
  <c r="O162" i="6"/>
  <c r="O163" i="6"/>
  <c r="O172" i="6"/>
  <c r="O169" i="6"/>
  <c r="O168" i="6" s="1"/>
  <c r="O173" i="6"/>
  <c r="O174" i="6"/>
  <c r="O175" i="6"/>
  <c r="O176" i="6"/>
  <c r="O164" i="6"/>
  <c r="O177" i="6"/>
  <c r="O182" i="6"/>
  <c r="O183" i="6"/>
  <c r="O178" i="6"/>
  <c r="O170" i="6"/>
  <c r="O179" i="6"/>
  <c r="O184" i="6"/>
  <c r="O185" i="6"/>
  <c r="O180" i="6"/>
  <c r="O186" i="6"/>
  <c r="O187" i="6"/>
  <c r="O189" i="6"/>
  <c r="O188" i="6" s="1"/>
  <c r="O219" i="6"/>
  <c r="O191" i="6"/>
  <c r="O192" i="6"/>
  <c r="O216" i="6"/>
  <c r="O193" i="6"/>
  <c r="O221" i="6"/>
  <c r="O195" i="6"/>
  <c r="O196" i="6"/>
  <c r="O197" i="6"/>
  <c r="O210" i="6"/>
  <c r="O211" i="6"/>
  <c r="O203" i="6"/>
  <c r="O207" i="6"/>
  <c r="O214" i="6"/>
  <c r="O215" i="6"/>
  <c r="O217" i="6"/>
  <c r="O199" i="6"/>
  <c r="O218" i="6"/>
  <c r="O205" i="6"/>
  <c r="O200" i="6"/>
  <c r="O212" i="6"/>
  <c r="O201" i="6"/>
  <c r="O202" i="6"/>
  <c r="O223" i="6"/>
  <c r="O206" i="6"/>
  <c r="O220" i="6"/>
  <c r="O224" i="6"/>
  <c r="O204" i="6"/>
  <c r="O225" i="6"/>
  <c r="O226" i="6"/>
  <c r="O227" i="6"/>
  <c r="O228" i="6"/>
  <c r="O229" i="6"/>
  <c r="O230" i="6"/>
  <c r="O234" i="6"/>
  <c r="O232" i="6"/>
  <c r="O235" i="6"/>
  <c r="O236" i="6"/>
  <c r="O237" i="6"/>
  <c r="O238" i="6"/>
  <c r="O239" i="6"/>
  <c r="O240" i="6"/>
  <c r="O241" i="6"/>
  <c r="O242" i="6"/>
  <c r="O243" i="6"/>
  <c r="O231" i="6"/>
  <c r="O244" i="6"/>
  <c r="O245" i="6"/>
  <c r="O258" i="6"/>
  <c r="O208" i="6"/>
  <c r="O255" i="6"/>
  <c r="O256" i="6"/>
  <c r="O257" i="6"/>
  <c r="O250" i="6"/>
  <c r="O252" i="6"/>
  <c r="O254" i="6"/>
  <c r="O251" i="6"/>
  <c r="O262" i="6"/>
  <c r="O267" i="6"/>
  <c r="O253" i="6"/>
  <c r="O260" i="6"/>
  <c r="O249" i="6"/>
  <c r="O263" i="6"/>
  <c r="O261" i="6"/>
  <c r="O265" i="6"/>
  <c r="O247" i="6"/>
  <c r="O273" i="6"/>
  <c r="O264" i="6"/>
  <c r="O311" i="6"/>
  <c r="O248" i="6"/>
  <c r="O269" i="6"/>
  <c r="O270" i="6"/>
  <c r="O274" i="6"/>
  <c r="O275" i="6"/>
  <c r="O276" i="6"/>
  <c r="O266" i="6"/>
  <c r="O277" i="6"/>
  <c r="O278" i="6"/>
  <c r="O271" i="6"/>
  <c r="O281" i="6"/>
  <c r="O282" i="6"/>
  <c r="O283" i="6"/>
  <c r="O279" i="6"/>
  <c r="O284" i="6"/>
  <c r="O290" i="6"/>
  <c r="O285" i="6"/>
  <c r="O286" i="6"/>
  <c r="O288" i="6"/>
  <c r="O287" i="6" s="1"/>
  <c r="O289" i="6"/>
  <c r="O292" i="6"/>
  <c r="O293" i="6"/>
  <c r="O295" i="6"/>
  <c r="O294" i="6" s="1"/>
  <c r="O296" i="6"/>
  <c r="O298" i="6"/>
  <c r="O299" i="6"/>
  <c r="O300" i="6"/>
  <c r="O301" i="6"/>
  <c r="O302" i="6"/>
  <c r="O303" i="6"/>
  <c r="O305" i="6"/>
  <c r="O304" i="6" s="1"/>
  <c r="O306" i="6"/>
  <c r="O308" i="6"/>
  <c r="O309" i="6"/>
  <c r="O310" i="6"/>
  <c r="O313" i="6"/>
  <c r="O314" i="6"/>
  <c r="O315" i="6"/>
  <c r="O316" i="6"/>
  <c r="O318" i="6"/>
  <c r="O319" i="6"/>
  <c r="O321" i="6"/>
  <c r="O320" i="6" s="1"/>
  <c r="O323" i="6"/>
  <c r="O322" i="6" s="1"/>
  <c r="O324" i="6"/>
  <c r="O325" i="6"/>
  <c r="O327" i="6"/>
  <c r="O328" i="6"/>
  <c r="O330" i="6"/>
  <c r="O331" i="6"/>
  <c r="O332" i="6"/>
  <c r="O333" i="6"/>
  <c r="O334" i="6"/>
  <c r="O338" i="6"/>
  <c r="O339" i="6"/>
  <c r="O335" i="6"/>
  <c r="O336" i="6"/>
  <c r="O341" i="6"/>
  <c r="O342" i="6"/>
  <c r="O343" i="6"/>
  <c r="O344" i="6"/>
  <c r="O345" i="6"/>
  <c r="O346" i="6"/>
  <c r="O347" i="6"/>
  <c r="O348" i="6"/>
  <c r="O350" i="6"/>
  <c r="O349" i="6" s="1"/>
  <c r="O19" i="6"/>
  <c r="O18" i="6" s="1"/>
  <c r="O38" i="6" l="1"/>
  <c r="O337" i="6"/>
  <c r="O209" i="6"/>
  <c r="O190" i="6"/>
  <c r="O48" i="6"/>
  <c r="O25" i="6"/>
  <c r="O297" i="6"/>
  <c r="O329" i="6"/>
  <c r="O312" i="6"/>
  <c r="O156" i="6"/>
  <c r="O149" i="6"/>
  <c r="O142" i="6"/>
  <c r="O92" i="6"/>
  <c r="O280" i="6"/>
  <c r="O213" i="6"/>
  <c r="O181" i="6"/>
  <c r="O130" i="6"/>
  <c r="O99" i="6"/>
  <c r="O43" i="6"/>
  <c r="O54" i="6"/>
  <c r="O326" i="6"/>
  <c r="O317" i="6"/>
  <c r="O272" i="6"/>
  <c r="O259" i="6"/>
  <c r="O194" i="6"/>
  <c r="O165" i="6"/>
  <c r="O134" i="6"/>
  <c r="O105" i="6"/>
  <c r="O89" i="6"/>
  <c r="O76" i="6"/>
  <c r="O62" i="6"/>
  <c r="O340" i="6"/>
  <c r="O307" i="6"/>
  <c r="O291" i="6"/>
  <c r="O246" i="6"/>
  <c r="O222" i="6"/>
  <c r="O171" i="6"/>
  <c r="O138" i="6"/>
  <c r="O117" i="6"/>
  <c r="O96" i="6"/>
  <c r="O35" i="6"/>
  <c r="O268" i="6"/>
  <c r="O233" i="6"/>
  <c r="O67" i="6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5" i="2"/>
  <c r="C45" i="2"/>
  <c r="C52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45" i="2" l="1"/>
  <c r="E37" i="4" l="1"/>
  <c r="D37" i="4"/>
  <c r="C37" i="4"/>
  <c r="O17" i="6" l="1"/>
  <c r="O16" i="6"/>
  <c r="O15" i="6"/>
  <c r="O13" i="6"/>
  <c r="O12" i="6"/>
  <c r="O11" i="6"/>
  <c r="O10" i="6"/>
  <c r="O8" i="6"/>
  <c r="O7" i="6"/>
  <c r="O6" i="6"/>
  <c r="O14" i="6" l="1"/>
  <c r="O5" i="6"/>
  <c r="O9" i="6"/>
  <c r="O351" i="6" s="1"/>
  <c r="E13" i="5"/>
  <c r="E12" i="5"/>
  <c r="D11" i="5"/>
  <c r="C11" i="5"/>
  <c r="E10" i="5"/>
  <c r="E9" i="5"/>
  <c r="E8" i="5"/>
  <c r="E7" i="5"/>
  <c r="E6" i="5"/>
  <c r="E5" i="5"/>
  <c r="H37" i="4"/>
  <c r="G37" i="4"/>
  <c r="F37" i="4"/>
  <c r="K19" i="4"/>
  <c r="J19" i="4"/>
  <c r="I19" i="4"/>
  <c r="E19" i="4"/>
  <c r="D19" i="4"/>
  <c r="C19" i="4"/>
  <c r="N45" i="2"/>
  <c r="M45" i="2"/>
  <c r="L45" i="2"/>
  <c r="K45" i="2"/>
  <c r="J45" i="2"/>
  <c r="I45" i="2"/>
  <c r="H45" i="2"/>
  <c r="G45" i="2"/>
  <c r="F45" i="2"/>
  <c r="E45" i="2"/>
  <c r="D45" i="2"/>
  <c r="E11" i="5" l="1"/>
  <c r="D52" i="1"/>
  <c r="E52" i="1"/>
  <c r="F52" i="1"/>
  <c r="G52" i="1"/>
  <c r="H52" i="1"/>
  <c r="I52" i="1"/>
  <c r="J52" i="1"/>
  <c r="K52" i="1"/>
  <c r="L52" i="1"/>
  <c r="M52" i="1"/>
  <c r="N52" i="1"/>
  <c r="P49" i="1" l="1"/>
  <c r="O8" i="1" l="1"/>
  <c r="O52" i="1" l="1"/>
</calcChain>
</file>

<file path=xl/sharedStrings.xml><?xml version="1.0" encoding="utf-8"?>
<sst xmlns="http://schemas.openxmlformats.org/spreadsheetml/2006/main" count="571" uniqueCount="442">
  <si>
    <t>TOTAL</t>
  </si>
  <si>
    <t>TOTAL   NACIONAL</t>
  </si>
  <si>
    <t>JUN</t>
  </si>
  <si>
    <t>JUL</t>
  </si>
  <si>
    <t>AGO</t>
  </si>
  <si>
    <t>SEP</t>
  </si>
  <si>
    <t>OCT</t>
  </si>
  <si>
    <t>NOV</t>
  </si>
  <si>
    <t>DIC</t>
  </si>
  <si>
    <t xml:space="preserve">ENE </t>
  </si>
  <si>
    <t xml:space="preserve">FEB </t>
  </si>
  <si>
    <t>MAR</t>
  </si>
  <si>
    <t>ABR</t>
  </si>
  <si>
    <t>MAY</t>
  </si>
  <si>
    <t xml:space="preserve">PUERTOS </t>
  </si>
  <si>
    <t>Arica</t>
  </si>
  <si>
    <t>Iquique</t>
  </si>
  <si>
    <t>Mejillones</t>
  </si>
  <si>
    <t>Antofagasta</t>
  </si>
  <si>
    <t>Coquimbo</t>
  </si>
  <si>
    <t>Guayacán</t>
  </si>
  <si>
    <t>Quintero</t>
  </si>
  <si>
    <t>Valparaíso</t>
  </si>
  <si>
    <t>Isla de Pascua</t>
  </si>
  <si>
    <t>San Antonio</t>
  </si>
  <si>
    <t>Lirquén</t>
  </si>
  <si>
    <t>Talcahuano</t>
  </si>
  <si>
    <t>San Vicente</t>
  </si>
  <si>
    <t>Coronel</t>
  </si>
  <si>
    <t>Lota</t>
  </si>
  <si>
    <t>Corral</t>
  </si>
  <si>
    <t>Puerto Montt</t>
  </si>
  <si>
    <t>Calbuco</t>
  </si>
  <si>
    <t>Chacabuco</t>
  </si>
  <si>
    <t>Puerto Natales</t>
  </si>
  <si>
    <t>Punta Arenas</t>
  </si>
  <si>
    <t>Puerto Williams</t>
  </si>
  <si>
    <t>Lago Panguipulli</t>
  </si>
  <si>
    <t>Punta Delgada</t>
  </si>
  <si>
    <t>Lago General Carrera</t>
  </si>
  <si>
    <t>Puerto Aguirre</t>
  </si>
  <si>
    <t>Melinka</t>
  </si>
  <si>
    <t>Chaitén</t>
  </si>
  <si>
    <t>Chonchi</t>
  </si>
  <si>
    <t>Quemchi</t>
  </si>
  <si>
    <t>Quellón</t>
  </si>
  <si>
    <t>Ancud</t>
  </si>
  <si>
    <t>Castro</t>
  </si>
  <si>
    <t>Río Negro Hornopirén</t>
  </si>
  <si>
    <t>Valdivia</t>
  </si>
  <si>
    <t>Juan Fernández</t>
  </si>
  <si>
    <t>Achao</t>
  </si>
  <si>
    <t>Puerto Varas</t>
  </si>
  <si>
    <t>Patache</t>
  </si>
  <si>
    <t>Caldera</t>
  </si>
  <si>
    <t>Chañaral</t>
  </si>
  <si>
    <t>Puerto Cisnes</t>
  </si>
  <si>
    <t>Huasco - Guacolda</t>
  </si>
  <si>
    <t>Tierra del Fuego</t>
  </si>
  <si>
    <t>4.-  TRÁFICO MARÍTIMO</t>
  </si>
  <si>
    <t>ENE</t>
  </si>
  <si>
    <t>FEB</t>
  </si>
  <si>
    <t>Patillos</t>
  </si>
  <si>
    <t>Tocopilla</t>
  </si>
  <si>
    <t>Caldera/Calderilla</t>
  </si>
  <si>
    <t>Huasco/Guacolda</t>
  </si>
  <si>
    <t>Hanga Roa</t>
  </si>
  <si>
    <t>Ventanas</t>
  </si>
  <si>
    <t>Penco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</si>
  <si>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</si>
  <si>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</si>
  <si>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</si>
  <si>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</si>
  <si>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</si>
  <si>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</si>
  <si>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</si>
  <si>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</si>
  <si>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</si>
  <si>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</si>
  <si>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</si>
  <si>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T O T A L</t>
  </si>
  <si>
    <t>CHACAO / PARGUA</t>
  </si>
  <si>
    <t>PUNTA DELGADA/ BAHIA AZUL</t>
  </si>
  <si>
    <t xml:space="preserve">TRES PUENTES / PORVENIR </t>
  </si>
  <si>
    <t>Y VICEVERSA</t>
  </si>
  <si>
    <t>MES</t>
  </si>
  <si>
    <t>BALSEOS</t>
  </si>
  <si>
    <t>VEHÍCULOS</t>
  </si>
  <si>
    <t>PASAJEROS</t>
  </si>
  <si>
    <t>Junio</t>
  </si>
  <si>
    <t xml:space="preserve">RAMPA HUICHA / RAMPA CHULCHUY </t>
  </si>
  <si>
    <t>DALCAHUE / ISLA QUINCHAO</t>
  </si>
  <si>
    <t>PUERTO MONTT / CHAITÉN / QUELLÓN</t>
  </si>
  <si>
    <t>(ISLA LEMUY) Y VICEVERSA</t>
  </si>
  <si>
    <t>(ESCALA AYACARA)  Y VICEVERSA</t>
  </si>
  <si>
    <t>NOTA: Considerar un Balseo, la ida y vuelta de una nave.</t>
  </si>
  <si>
    <t>RUTAS O VÍAS</t>
  </si>
  <si>
    <t>NACIONAL</t>
  </si>
  <si>
    <t>EXTRANJERA</t>
  </si>
  <si>
    <t>Dungeness ----&gt; Fairway y/o Evan/Felix</t>
  </si>
  <si>
    <t>Dungeness &lt;----&gt; Terminales Magallánicos</t>
  </si>
  <si>
    <t>Fairway ----&gt; Dungeness</t>
  </si>
  <si>
    <t>Fairway &lt;----&gt; Terminales Magallánicos</t>
  </si>
  <si>
    <t>Evan/Felix ----&gt; Dungeness</t>
  </si>
  <si>
    <t>Evan/Felix &lt;----&gt; Terminales Magallánicos</t>
  </si>
  <si>
    <t>TOTAL TRÁFICO ESTRECHO DE MAGALLANES</t>
  </si>
  <si>
    <t>TOTAL TRÁFICO CANAL BEAGLE</t>
  </si>
  <si>
    <t>TOTAL TRÁFICO CABO DE HORNOS</t>
  </si>
  <si>
    <t>Nota: Los avistamientos de las naves informadas en este cuadro, se efectúan a través de Sistema Radial. Las naves que cruzan el Cabo de Hornos, no siempre se identifican por ser una vía de Libre Tránsito. No se consideran Lanchas a Motor-Veleros y Yates.</t>
  </si>
  <si>
    <t>APR</t>
  </si>
  <si>
    <t>Caleta Arica</t>
  </si>
  <si>
    <t>Caleta Camarones</t>
  </si>
  <si>
    <t>Caleta Pisagua</t>
  </si>
  <si>
    <t>Caleta Gama Riquelme</t>
  </si>
  <si>
    <t>Caleta Cavancha</t>
  </si>
  <si>
    <t>Caleta Chipana</t>
  </si>
  <si>
    <t>Caleta Tocopilla</t>
  </si>
  <si>
    <t>Caleta Punta Choros A</t>
  </si>
  <si>
    <t>Caleta Abtao</t>
  </si>
  <si>
    <t>Caleta La Chimba</t>
  </si>
  <si>
    <t>Caleta Antofagasta</t>
  </si>
  <si>
    <t>Caleta Coloso</t>
  </si>
  <si>
    <t>Taltal</t>
  </si>
  <si>
    <t>Caleta Pan De Azúcar</t>
  </si>
  <si>
    <t>Caleta Caldera</t>
  </si>
  <si>
    <t>Caleta Angosta</t>
  </si>
  <si>
    <t>Caleta Huasco</t>
  </si>
  <si>
    <t>Caleta Chañaral De Aceituno</t>
  </si>
  <si>
    <t>Caleta Punta Choros B</t>
  </si>
  <si>
    <t>Caleta Chungungo</t>
  </si>
  <si>
    <t>Caleta Coquimbo</t>
  </si>
  <si>
    <t>Caleta Guayacán</t>
  </si>
  <si>
    <t>Juan Fernandez</t>
  </si>
  <si>
    <t>Caleta Guanaqueros</t>
  </si>
  <si>
    <t>Tongoy</t>
  </si>
  <si>
    <t>Caleta Tongoy</t>
  </si>
  <si>
    <t>Caleta Puerto Manso</t>
  </si>
  <si>
    <t>Caleta Huentelauquén</t>
  </si>
  <si>
    <t>Isla Alejandro Selkirk</t>
  </si>
  <si>
    <t>Caleta San Pedro (Los Vilos)</t>
  </si>
  <si>
    <t>Los Vilos</t>
  </si>
  <si>
    <t>Caleta Las Conchas</t>
  </si>
  <si>
    <t>Caleta Pichidangui</t>
  </si>
  <si>
    <t>Caleta Maintencillo (Puchuncavi)</t>
  </si>
  <si>
    <t>Celeta Horcón</t>
  </si>
  <si>
    <t>Caleta Ventanas</t>
  </si>
  <si>
    <t>Caleta El Embarcadero</t>
  </si>
  <si>
    <t>Caleta El Manzano (Quintero)</t>
  </si>
  <si>
    <t>Caleta Papagayo</t>
  </si>
  <si>
    <t>Caleta Higuerilla</t>
  </si>
  <si>
    <t>Valparaiso</t>
  </si>
  <si>
    <t>Algarrobo</t>
  </si>
  <si>
    <t>Caleta Algarrobo</t>
  </si>
  <si>
    <t>Caleta El Quisco</t>
  </si>
  <si>
    <t>Caleta Puertecito</t>
  </si>
  <si>
    <t>Caleta Boca De Rapel</t>
  </si>
  <si>
    <t>Caleta Pichilemu</t>
  </si>
  <si>
    <t>Pichilemu</t>
  </si>
  <si>
    <t>Caleta Bucalemu</t>
  </si>
  <si>
    <t>Caleta Boyeruca</t>
  </si>
  <si>
    <t>Caleta Llico (Vichuquen)</t>
  </si>
  <si>
    <t>Caleta Duao</t>
  </si>
  <si>
    <t>Rio Maule</t>
  </si>
  <si>
    <t>Constitucion</t>
  </si>
  <si>
    <t>Caleta Maguellines</t>
  </si>
  <si>
    <t>Caleta Los Pellines</t>
  </si>
  <si>
    <t>Caleta Loanco</t>
  </si>
  <si>
    <t>Caleta Pelluhue</t>
  </si>
  <si>
    <t>Caleta Curanipe</t>
  </si>
  <si>
    <t>Caleta Taucu</t>
  </si>
  <si>
    <t>Caleta Coliumo</t>
  </si>
  <si>
    <t>Caleta Dichato</t>
  </si>
  <si>
    <t>Caleta Villarrica</t>
  </si>
  <si>
    <t>Caleta Cocholgue (Caleta Grande)</t>
  </si>
  <si>
    <t>Caleta Los Bagres</t>
  </si>
  <si>
    <t>Tomé</t>
  </si>
  <si>
    <t>Caleta Tomé</t>
  </si>
  <si>
    <t>Caleta Tumbes</t>
  </si>
  <si>
    <t>Lirquen</t>
  </si>
  <si>
    <t>Caleta Lirquén</t>
  </si>
  <si>
    <t>Caleta Cerro Verde</t>
  </si>
  <si>
    <t>Caleta San Vicente</t>
  </si>
  <si>
    <t>Caleta El Morro (Talcahuano)</t>
  </si>
  <si>
    <t>Caleta Lenga</t>
  </si>
  <si>
    <t>Caleta Lo Rojas</t>
  </si>
  <si>
    <t>Isla Santa Maria</t>
  </si>
  <si>
    <t>Caleta Pueblo Hundido</t>
  </si>
  <si>
    <t>Caleta Punta Lavapié</t>
  </si>
  <si>
    <t>Caleta Tubul</t>
  </si>
  <si>
    <t>Caleta Lebu</t>
  </si>
  <si>
    <t>Lebu</t>
  </si>
  <si>
    <t>Caleta Quidico</t>
  </si>
  <si>
    <t>Caleta Tirúa</t>
  </si>
  <si>
    <t>Carahue</t>
  </si>
  <si>
    <t>Caleta Pto Saavedra (El Huilque)</t>
  </si>
  <si>
    <t>Puerto Saavedra</t>
  </si>
  <si>
    <t>Caleta Lago Budi - Nahuelhuapi</t>
  </si>
  <si>
    <t>Lago Caburgua</t>
  </si>
  <si>
    <t>Caleta La Barra</t>
  </si>
  <si>
    <t>Lago Villarrica</t>
  </si>
  <si>
    <t>Caleta Queule</t>
  </si>
  <si>
    <t>Caleta Mehuín</t>
  </si>
  <si>
    <t>Caleta Bonifacio</t>
  </si>
  <si>
    <t>Caleta Tres Espinos</t>
  </si>
  <si>
    <t>Caleta Valdivia</t>
  </si>
  <si>
    <t>Caleta Los Molinos</t>
  </si>
  <si>
    <t>Caleta San Carlos</t>
  </si>
  <si>
    <t>Caleta Amargos</t>
  </si>
  <si>
    <t>Caleta El Piojo</t>
  </si>
  <si>
    <t>Puerto Fuy</t>
  </si>
  <si>
    <t>Caleta Niebla</t>
  </si>
  <si>
    <t>Caleta Corral</t>
  </si>
  <si>
    <t>Caleta Isla Del Rey</t>
  </si>
  <si>
    <t>Caleta Mancera</t>
  </si>
  <si>
    <t>Lago Ranco</t>
  </si>
  <si>
    <t>Caleta Bahía Mansa (San Juan Costa)</t>
  </si>
  <si>
    <t>Petrohue</t>
  </si>
  <si>
    <t>Caleta Llico (Fresia)</t>
  </si>
  <si>
    <t>Caleta Estaquilla</t>
  </si>
  <si>
    <t>Caleta Anahuac</t>
  </si>
  <si>
    <t>Cochamo</t>
  </si>
  <si>
    <t>Caleta Cochamo</t>
  </si>
  <si>
    <t>Caleta Quenuir</t>
  </si>
  <si>
    <t>Caleta Maullín</t>
  </si>
  <si>
    <t>Caleta Bahía Iique</t>
  </si>
  <si>
    <t>Maullin</t>
  </si>
  <si>
    <t>Caleta Chaicas</t>
  </si>
  <si>
    <t>Caleta La Arena</t>
  </si>
  <si>
    <t>Caleta San Agustín</t>
  </si>
  <si>
    <t>Caleta Puelche</t>
  </si>
  <si>
    <t>Caleta Carelmapu</t>
  </si>
  <si>
    <t>Caleta Calbuco - La Vega</t>
  </si>
  <si>
    <t>Caleta Contao</t>
  </si>
  <si>
    <t>Caleta Chope</t>
  </si>
  <si>
    <t>Caleta Machil</t>
  </si>
  <si>
    <t>Caleta Chayahue</t>
  </si>
  <si>
    <t>Caleta El Rosario</t>
  </si>
  <si>
    <t>Caleta Chauquear</t>
  </si>
  <si>
    <t>Caleta Faro Corona</t>
  </si>
  <si>
    <t>Pargua</t>
  </si>
  <si>
    <t>Caleta Yuste</t>
  </si>
  <si>
    <t>Caleta Caulín</t>
  </si>
  <si>
    <t>Chacao</t>
  </si>
  <si>
    <t>Caleta Quetalmahue</t>
  </si>
  <si>
    <t>Caleta Ancud</t>
  </si>
  <si>
    <t>Caleta Aulen</t>
  </si>
  <si>
    <t>Caleta Linao</t>
  </si>
  <si>
    <t>Caleta Isla Tabón</t>
  </si>
  <si>
    <t>Caleta Punihuil</t>
  </si>
  <si>
    <t>Caleta Hueldén</t>
  </si>
  <si>
    <t>Caleta Queten</t>
  </si>
  <si>
    <t>Caleta Río Negro, Hornopirén</t>
  </si>
  <si>
    <t>Caleta Pichicolo</t>
  </si>
  <si>
    <t>Caleta Puerto Hualaihué</t>
  </si>
  <si>
    <t>Caleta Quemchi</t>
  </si>
  <si>
    <t>Caleta Poyo</t>
  </si>
  <si>
    <t>Caleta Aulín</t>
  </si>
  <si>
    <t>Caleta Huequi</t>
  </si>
  <si>
    <t>Caleta Quicaví</t>
  </si>
  <si>
    <t>Caleta Mechuque</t>
  </si>
  <si>
    <t>Caleta Taucolón</t>
  </si>
  <si>
    <t>Caleta Ayacara</t>
  </si>
  <si>
    <t>Dalcahue</t>
  </si>
  <si>
    <t>Caleta Tac</t>
  </si>
  <si>
    <t>Caleta Puerto Aysén</t>
  </si>
  <si>
    <t>Caleta Buill</t>
  </si>
  <si>
    <t>Caleta Castro</t>
  </si>
  <si>
    <t>Caleta Voigue</t>
  </si>
  <si>
    <t>Caleta Rauco</t>
  </si>
  <si>
    <t>Caleta Tenaun</t>
  </si>
  <si>
    <t>Chequian</t>
  </si>
  <si>
    <t>Caleta Puqueldón</t>
  </si>
  <si>
    <t>Muelle Fiscal Chonchi</t>
  </si>
  <si>
    <t>Caleta Teupa</t>
  </si>
  <si>
    <t>Caleta Talcán</t>
  </si>
  <si>
    <t>Queilen</t>
  </si>
  <si>
    <t>Caleta Chaitén</t>
  </si>
  <si>
    <t>San Pedro De Quellón</t>
  </si>
  <si>
    <t>Caleta Puerto Melinka</t>
  </si>
  <si>
    <t>Caleta Puerto Gala</t>
  </si>
  <si>
    <t>Caleta Puerto Cisnes</t>
  </si>
  <si>
    <t>Cisnes</t>
  </si>
  <si>
    <t>Caleta Puerto Aguirre</t>
  </si>
  <si>
    <t>Aguirre</t>
  </si>
  <si>
    <t>Aysén</t>
  </si>
  <si>
    <t>Caleta Puerto Chacabuco</t>
  </si>
  <si>
    <t>Chile Chico</t>
  </si>
  <si>
    <t>Puerto Sanchez</t>
  </si>
  <si>
    <t>Río Tranquilo</t>
  </si>
  <si>
    <t>Caleta Tortel</t>
  </si>
  <si>
    <t>Rio Baker</t>
  </si>
  <si>
    <t>Puerto Edén</t>
  </si>
  <si>
    <t>Caleta Puerto Natales</t>
  </si>
  <si>
    <t>Puerto Bories</t>
  </si>
  <si>
    <t>Gregorio</t>
  </si>
  <si>
    <t>Río Verde</t>
  </si>
  <si>
    <t>Caleta Barranco Amarillo</t>
  </si>
  <si>
    <t>Caleta Río Canelo</t>
  </si>
  <si>
    <t>Bahía Chilota</t>
  </si>
  <si>
    <t>Tierra Del Fuego</t>
  </si>
  <si>
    <t>Caleta Bahía Mansa (Pta Arenas)</t>
  </si>
  <si>
    <t>Timbales</t>
  </si>
  <si>
    <t>Navarino</t>
  </si>
  <si>
    <t>Caleta Puerto Williams</t>
  </si>
  <si>
    <t>Puerto Corriente</t>
  </si>
  <si>
    <t>Caleta Puerto Toro</t>
  </si>
  <si>
    <t>Puerto Toro</t>
  </si>
  <si>
    <t>Wollaston</t>
  </si>
  <si>
    <t>Bahia Fildes</t>
  </si>
  <si>
    <t>4.1.1.- NÚMERO DE RECEPCIONES MENSUAL DE NAVES MAYORES NACIONALES POR PUERTOS. 
AÑO 2025</t>
  </si>
  <si>
    <t>4.1.2.- NÚMERO DE RECEPCIONES MENSUAL DE NAVES MAYORES EXTRANJERAS POR PUERTOS. AÑO 2025</t>
  </si>
  <si>
    <t>Caleta Michilla</t>
  </si>
  <si>
    <t>Puerto Coloso</t>
  </si>
  <si>
    <t>Punta Totoralillo</t>
  </si>
  <si>
    <t>Caleta Urcu</t>
  </si>
  <si>
    <t>Caleta Buena (Los Chinos)</t>
  </si>
  <si>
    <t>Caleta Constitución</t>
  </si>
  <si>
    <t>Caleta Taltal</t>
  </si>
  <si>
    <t>Caleta Hanga Piko</t>
  </si>
  <si>
    <t>Caleta Barranquilla</t>
  </si>
  <si>
    <t>Caleta Maldonado</t>
  </si>
  <si>
    <t>Playa Chica De La Herradura</t>
  </si>
  <si>
    <t>Caleta El Sauce</t>
  </si>
  <si>
    <t>Caleta Sierra</t>
  </si>
  <si>
    <t>Caleta Totoralillo Sur</t>
  </si>
  <si>
    <t>Caleta Pichicuy</t>
  </si>
  <si>
    <t>Papudo</t>
  </si>
  <si>
    <t>Caleta Papudo</t>
  </si>
  <si>
    <t>Caleta Zapallar</t>
  </si>
  <si>
    <t>Caleta Loncura</t>
  </si>
  <si>
    <t>Caleta Puertecillo</t>
  </si>
  <si>
    <t>Caleta Putu</t>
  </si>
  <si>
    <t>Caleta Laraquete</t>
  </si>
  <si>
    <t>Arauco</t>
  </si>
  <si>
    <t>Isla Mocha</t>
  </si>
  <si>
    <t>Caleta La Calera (Isla Mocha)</t>
  </si>
  <si>
    <t>Caleta Los Pinos</t>
  </si>
  <si>
    <t>Queule</t>
  </si>
  <si>
    <t>Caleta Chaihuin</t>
  </si>
  <si>
    <t>Las Gaviotas - Lago Rupanco</t>
  </si>
  <si>
    <t>Caleta Angelmó</t>
  </si>
  <si>
    <t>Caleta Chinquihue</t>
  </si>
  <si>
    <t>Caleta Quillaipe</t>
  </si>
  <si>
    <t>Caleta Lepihue</t>
  </si>
  <si>
    <t>Caleta Lenca</t>
  </si>
  <si>
    <t>Caleta Bahía Huelmo</t>
  </si>
  <si>
    <t>Caleta Guapilacuy</t>
  </si>
  <si>
    <t>Caleta Manao</t>
  </si>
  <si>
    <t>Caleta Rolecha</t>
  </si>
  <si>
    <t>Caleta Trentelhue</t>
  </si>
  <si>
    <t>Caleta Lleguiman</t>
  </si>
  <si>
    <t>Caleta Los Toros</t>
  </si>
  <si>
    <t>Caleta Chelín</t>
  </si>
  <si>
    <t>Caleta Quehui</t>
  </si>
  <si>
    <t>Caleta Queilen</t>
  </si>
  <si>
    <t>Caleta Melimoyu</t>
  </si>
  <si>
    <t>Caleta Puerto Puyuguapi</t>
  </si>
  <si>
    <t>Caleta Puerto Gaviota</t>
  </si>
  <si>
    <t>Cabo Negro</t>
  </si>
  <si>
    <t>Caleta Punta Carrera</t>
  </si>
  <si>
    <t>Caleta Curaco de Vélez</t>
  </si>
  <si>
    <t>Caleta Río Puelo Bajo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</si>
  <si>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</si>
  <si>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</si>
  <si>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</si>
  <si>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</si>
  <si>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</si>
  <si>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</si>
  <si>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</si>
  <si>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</si>
  <si>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</si>
  <si>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</si>
  <si>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</si>
  <si>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</si>
  <si>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</si>
  <si>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NAC</t>
  </si>
  <si>
    <t>EXT</t>
  </si>
  <si>
    <t>4.2.- NÚMERO DE BALSEOS Y VEHÍCULOS Y PASAJEROS TRANSPORTADOS EN LA ZONA SUR-AUSTRAL. AÑO 2025</t>
  </si>
  <si>
    <t>4.3.- TRÁFICO MARÍTIMO (AVISTAMIENTOS) DE NAVES MAYORES EN EL ESTRECHO DE MAGALLANES, BEAGLE Y CABO DE HORNOS AÑO 2025</t>
  </si>
  <si>
    <t>Capitanía de Puerto Arica</t>
  </si>
  <si>
    <t>Capitanía de Puerto Iquique</t>
  </si>
  <si>
    <t>Capitanía de Puerto Patache</t>
  </si>
  <si>
    <t>Capitanía de Puerto Tocopilla</t>
  </si>
  <si>
    <t>Capitanía de Puerto Mejillones</t>
  </si>
  <si>
    <t>Capitanía de Puerto Antofagasta</t>
  </si>
  <si>
    <t>Capitanía de Puerto TalTal</t>
  </si>
  <si>
    <t>Capitanía de Puerto Chañaral</t>
  </si>
  <si>
    <t>Capitanía de Puerto Caldera</t>
  </si>
  <si>
    <t>Capitanía de Puerto Huasco</t>
  </si>
  <si>
    <t>Capitanía de Puerto Hanga Roa</t>
  </si>
  <si>
    <t>Capitanía de Puerto Juan Fernández</t>
  </si>
  <si>
    <t>Capitanía de Puerto Coquimbo</t>
  </si>
  <si>
    <t>Capitanía de Puerto Tongoy</t>
  </si>
  <si>
    <t>Capitanía de Puerto Los Vilos</t>
  </si>
  <si>
    <t>Capitanía de Puerto Quintero</t>
  </si>
  <si>
    <t>Capitanía de Puerto Valparaíso</t>
  </si>
  <si>
    <t>Capitanía de Puerto Algarrobo</t>
  </si>
  <si>
    <t>Capitanía de Puerto San Antonio</t>
  </si>
  <si>
    <t>Capitanía de Puerto Pichilemu</t>
  </si>
  <si>
    <t>Capitanía de Puerto Constitución</t>
  </si>
  <si>
    <t>Capitanía de Puerto Lirquén</t>
  </si>
  <si>
    <t>Capitanía de Puerto Talcahuano</t>
  </si>
  <si>
    <t>Capitanía de Puerto San Vicente</t>
  </si>
  <si>
    <t>Capitanía de Puerto Coronel</t>
  </si>
  <si>
    <t>Capitanía de Puerto Lota</t>
  </si>
  <si>
    <t>Capitanía de Puerto Lebu</t>
  </si>
  <si>
    <t>Capitanía de Puerto Carahue</t>
  </si>
  <si>
    <t>Capitanía de Puerto Villarrica</t>
  </si>
  <si>
    <t>Capitanía de Puerto Panguipulli</t>
  </si>
  <si>
    <t>Capitanía de Puerto Valdivia</t>
  </si>
  <si>
    <t>Capitanía de Puerto Corral</t>
  </si>
  <si>
    <t>Capitanía de Puerto Lago Ranco</t>
  </si>
  <si>
    <t>Capitanía de Puerto Puerto Varas</t>
  </si>
  <si>
    <t>Capitanía de Puerto Puerto Montt</t>
  </si>
  <si>
    <t>Capitanía de Puerto Cochamó</t>
  </si>
  <si>
    <t>Capitanía de Puerto Maullín</t>
  </si>
  <si>
    <t>Capitanía de Puerto Calbuco</t>
  </si>
  <si>
    <t>Capitanía de Puerto Ancud</t>
  </si>
  <si>
    <t>Capitanía de Puerto Río Negro - Hornopirén</t>
  </si>
  <si>
    <t>Capitanía de Puerto Quemchi</t>
  </si>
  <si>
    <t>Capitanía de Puerto Achao</t>
  </si>
  <si>
    <t>Capitanía de Puerto Castro</t>
  </si>
  <si>
    <t>Capitanía de Puerto Chonchi</t>
  </si>
  <si>
    <t>Capitanía de Puerto Chaitén</t>
  </si>
  <si>
    <t>Capitanía de Puerto Quellón</t>
  </si>
  <si>
    <t>Capitanía de Puerto Melinka</t>
  </si>
  <si>
    <t>Capitanía de Puerto Cisnes</t>
  </si>
  <si>
    <t>Capitanía de Puerto Aguirre</t>
  </si>
  <si>
    <t>Capitanía de Puerto Chacabuco</t>
  </si>
  <si>
    <t>Capitanía de Puerto Lago Ggeneral Carrera</t>
  </si>
  <si>
    <t>Capitanía de Puerto Baker</t>
  </si>
  <si>
    <t>Capitanía de Puerto Edén</t>
  </si>
  <si>
    <t>Capitanía de Puerto Puerto Natales</t>
  </si>
  <si>
    <t>Capitanía de Puerto Punta Delgada</t>
  </si>
  <si>
    <t>Capitanía de Puerto Punta Arenas</t>
  </si>
  <si>
    <t>Capitanía de Puerto Tierra del Fuego</t>
  </si>
  <si>
    <t>Capitanía de Puerto Puerto Williams</t>
  </si>
  <si>
    <t>Capitanía de Puerto Bahía Fildes</t>
  </si>
  <si>
    <t>4.4.- NÚMERO DE ZARPES DE NAVES MENORES POR MES Y AUTORIDAD MARITIMA. AÑO 2025</t>
  </si>
  <si>
    <t>AUTORIDAD MARITIMA</t>
  </si>
  <si>
    <t>GRAFICO 9: Número de recepciones de naves a puerto. Año 2016 al 2025</t>
  </si>
  <si>
    <t>GRAFICO 10: Número de zarpes de naves menores por mes.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</si>
</sst>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 * #,##0_ ;_ * \-#,##0_ ;_ * &quot;-&quot;_ ;_ @_ "/>
    <numFmt numFmtId="165" formatCode="#,##0_ ;[Red]\-#,##0\ "/>
  </numFmts>
  <fonts count="21" x14ac:knownFonts="1">
    <font>
      <sz val="10"/>
      <name val="Geneva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hadow/>
      <sz val="16"/>
      <name val="Arial"/>
      <family val="2"/>
    </font>
    <font>
      <sz val="10"/>
      <name val="Geneva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Geneva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0"/>
      <name val="Geneva"/>
      <family val="2"/>
    </font>
    <font>
      <b/>
      <sz val="11"/>
      <color theme="1"/>
      <name val="Arial"/>
      <family val="2"/>
    </font>
    <font>
      <sz val="10"/>
      <color theme="0"/>
      <name val="Geneva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41" fontId="3" fillId="2" borderId="0" xfId="0" applyNumberFormat="1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41" fontId="3" fillId="2" borderId="0" xfId="0" applyNumberFormat="1" applyFont="1" applyFill="1" applyAlignment="1">
      <alignment horizontal="center"/>
    </xf>
    <xf numFmtId="164" fontId="2" fillId="0" borderId="0" xfId="0" applyNumberFormat="1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/>
    <xf numFmtId="41" fontId="3" fillId="2" borderId="0" xfId="0" applyNumberFormat="1" applyFont="1" applyFill="1" applyAlignment="1">
      <alignment wrapText="1"/>
    </xf>
    <xf numFmtId="0" fontId="4" fillId="2" borderId="0" xfId="0" applyFont="1" applyFill="1"/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64" fontId="0" fillId="0" borderId="0" xfId="0" applyNumberFormat="1"/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165" fontId="2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3" borderId="0" xfId="1" applyNumberFormat="1" applyFont="1" applyFill="1" applyAlignment="1">
      <alignment horizontal="center" vertical="center"/>
    </xf>
    <xf numFmtId="0" fontId="10" fillId="2" borderId="0" xfId="3" applyFont="1" applyFill="1"/>
    <xf numFmtId="0" fontId="5" fillId="2" borderId="0" xfId="0" applyFont="1" applyFill="1" applyAlignment="1">
      <alignment horizontal="center" vertical="center" wrapText="1"/>
    </xf>
    <xf numFmtId="164" fontId="13" fillId="0" borderId="0" xfId="0" applyNumberFormat="1" applyFont="1"/>
    <xf numFmtId="164" fontId="12" fillId="0" borderId="0" xfId="0" applyNumberFormat="1" applyFont="1"/>
    <xf numFmtId="164" fontId="10" fillId="2" borderId="0" xfId="3" applyNumberFormat="1" applyFont="1" applyFill="1"/>
    <xf numFmtId="3" fontId="14" fillId="0" borderId="0" xfId="0" applyNumberFormat="1" applyFont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center" vertical="center"/>
    </xf>
    <xf numFmtId="41" fontId="2" fillId="2" borderId="0" xfId="0" applyNumberFormat="1" applyFont="1" applyFill="1"/>
    <xf numFmtId="41" fontId="2" fillId="0" borderId="0" xfId="0" applyNumberFormat="1" applyFont="1"/>
    <xf numFmtId="164" fontId="18" fillId="2" borderId="0" xfId="3" applyNumberFormat="1" applyFont="1" applyFill="1"/>
    <xf numFmtId="164" fontId="18" fillId="0" borderId="0" xfId="3" applyNumberFormat="1" applyFont="1"/>
    <xf numFmtId="0" fontId="18" fillId="2" borderId="0" xfId="3" applyFont="1" applyFill="1"/>
    <xf numFmtId="0" fontId="18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left" vertical="center"/>
    </xf>
    <xf numFmtId="164" fontId="18" fillId="2" borderId="0" xfId="3" applyNumberFormat="1" applyFont="1" applyFill="1" applyAlignment="1">
      <alignment horizontal="center" vertical="center"/>
    </xf>
    <xf numFmtId="3" fontId="10" fillId="2" borderId="0" xfId="3" applyNumberFormat="1" applyFont="1" applyFill="1"/>
    <xf numFmtId="0" fontId="10" fillId="2" borderId="0" xfId="3" applyFont="1" applyFill="1" applyAlignment="1">
      <alignment horizontal="left"/>
    </xf>
    <xf numFmtId="0" fontId="18" fillId="2" borderId="0" xfId="3" applyFont="1" applyFill="1" applyAlignment="1">
      <alignment horizontal="left"/>
    </xf>
    <xf numFmtId="0" fontId="18" fillId="2" borderId="0" xfId="3" applyFont="1" applyFill="1" applyAlignment="1">
      <alignment horizontal="center"/>
    </xf>
    <xf numFmtId="3" fontId="18" fillId="2" borderId="0" xfId="3" applyNumberFormat="1" applyFont="1" applyFill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/>
    </xf>
    <xf numFmtId="3" fontId="11" fillId="0" borderId="0" xfId="1" applyNumberFormat="1" applyFont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8" fillId="2" borderId="0" xfId="0" applyFont="1" applyFill="1"/>
    <xf numFmtId="0" fontId="0" fillId="2" borderId="0" xfId="0" applyFill="1"/>
    <xf numFmtId="3" fontId="0" fillId="2" borderId="0" xfId="0" applyNumberFormat="1" applyFill="1"/>
    <xf numFmtId="0" fontId="16" fillId="2" borderId="0" xfId="1" applyFont="1" applyFill="1"/>
    <xf numFmtId="0" fontId="17" fillId="2" borderId="0" xfId="0" applyFont="1" applyFill="1"/>
    <xf numFmtId="0" fontId="19" fillId="2" borderId="0" xfId="0" applyFont="1" applyFill="1"/>
    <xf numFmtId="0" fontId="20" fillId="2" borderId="0" xfId="1" applyFont="1" applyFill="1" applyAlignment="1">
      <alignment horizontal="center"/>
    </xf>
    <xf numFmtId="3" fontId="20" fillId="2" borderId="0" xfId="1" applyNumberFormat="1" applyFont="1" applyFill="1"/>
    <xf numFmtId="0" fontId="20" fillId="2" borderId="0" xfId="1" applyFont="1" applyFill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090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'GRAFICOS 9'!$Q$2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89000"/>
                  </a:schemeClr>
                </a:gs>
                <a:gs pos="23000">
                  <a:schemeClr val="accent4">
                    <a:lumMod val="89000"/>
                  </a:schemeClr>
                </a:gs>
                <a:gs pos="69000">
                  <a:schemeClr val="accent4">
                    <a:lumMod val="75000"/>
                  </a:schemeClr>
                </a:gs>
                <a:gs pos="97000">
                  <a:schemeClr val="accent4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'GRAFICOS 9'!$P$3:$P$13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'GRAFICOS 9'!$Q$3:$Q$13</c:f>
              <c:numCache>
                <c:formatCode>#,##0</c:formatCode>
                <c:ptCount val="11"/>
                <c:pt idx="0">
                  <c:v>23764</c:v>
                </c:pt>
                <c:pt idx="1">
                  <c:v>24235</c:v>
                </c:pt>
                <c:pt idx="2">
                  <c:v>22207</c:v>
                </c:pt>
                <c:pt idx="3">
                  <c:v>20232</c:v>
                </c:pt>
                <c:pt idx="4">
                  <c:v>21554</c:v>
                </c:pt>
                <c:pt idx="5">
                  <c:v>19851</c:v>
                </c:pt>
                <c:pt idx="6">
                  <c:v>21894</c:v>
                </c:pt>
                <c:pt idx="7">
                  <c:v>22920</c:v>
                </c:pt>
                <c:pt idx="8">
                  <c:v>24202</c:v>
                </c:pt>
                <c:pt idx="9">
                  <c:v>23909</c:v>
                </c:pt>
                <c:pt idx="10">
                  <c:v>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E-412D-A4BE-CCC5AD021D3E}"/>
            </c:ext>
          </c:extLst>
        </c:ser>
        <c:ser>
          <c:idx val="1"/>
          <c:order val="1"/>
          <c:tx>
            <c:strRef>
              <c:f>'GRAFICOS 9'!$R$2</c:f>
              <c:strCache>
                <c:ptCount val="1"/>
                <c:pt idx="0">
                  <c:v>NAC</c:v>
                </c:pt>
              </c:strCache>
            </c:strRef>
          </c:tx>
          <c:spPr>
            <a:gradFill flip="none" rotWithShape="1">
              <a:gsLst>
                <a:gs pos="0">
                  <a:srgbClr val="A090B3"/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86046493458195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F1-A847-8BEF-80F3AAE1A01B}"/>
                </c:ext>
              </c:extLst>
            </c:dLbl>
            <c:dLbl>
              <c:idx val="1"/>
              <c:layout>
                <c:manualLayout>
                  <c:x val="1.7364339389431521E-2"/>
                  <c:y val="-2.7797075222387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F1-A847-8BEF-80F3AAE1A01B}"/>
                </c:ext>
              </c:extLst>
            </c:dLbl>
            <c:dLbl>
              <c:idx val="2"/>
              <c:layout>
                <c:manualLayout>
                  <c:x val="1.6124029433043575E-2"/>
                  <c:y val="-8.33912256671631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F1-A847-8BEF-80F3AAE1A01B}"/>
                </c:ext>
              </c:extLst>
            </c:dLbl>
            <c:dLbl>
              <c:idx val="3"/>
              <c:layout>
                <c:manualLayout>
                  <c:x val="1.8604649345819464E-2"/>
                  <c:y val="-2.77970752223870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F1-A847-8BEF-80F3AAE1A01B}"/>
                </c:ext>
              </c:extLst>
            </c:dLbl>
            <c:dLbl>
              <c:idx val="4"/>
              <c:layout>
                <c:manualLayout>
                  <c:x val="1.612407826414422E-2"/>
                  <c:y val="-2.77970752223875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536430344974143E-2"/>
                      <c:h val="5.5552564269245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0F1-A847-8BEF-80F3AAE1A01B}"/>
                </c:ext>
              </c:extLst>
            </c:dLbl>
            <c:dLbl>
              <c:idx val="5"/>
              <c:layout>
                <c:manualLayout>
                  <c:x val="1.4883670645554964E-2"/>
                  <c:y val="-6.949268805596886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536430344974143E-2"/>
                      <c:h val="4.16540266580517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50F1-A847-8BEF-80F3AAE1A01B}"/>
                </c:ext>
              </c:extLst>
            </c:dLbl>
            <c:dLbl>
              <c:idx val="6"/>
              <c:layout>
                <c:manualLayout>
                  <c:x val="1.4883719476655609E-2"/>
                  <c:y val="-8.3391225667162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F1-A847-8BEF-80F3AAE1A01B}"/>
                </c:ext>
              </c:extLst>
            </c:dLbl>
            <c:dLbl>
              <c:idx val="7"/>
              <c:layout>
                <c:manualLayout>
                  <c:x val="1.3643409520267642E-2"/>
                  <c:y val="-8.3391225667162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F1-A847-8BEF-80F3AAE1A01B}"/>
                </c:ext>
              </c:extLst>
            </c:dLbl>
            <c:dLbl>
              <c:idx val="8"/>
              <c:layout>
                <c:manualLayout>
                  <c:x val="1.364340952026755E-2"/>
                  <c:y val="-5.5594150444775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F1-A847-8BEF-80F3AAE1A01B}"/>
                </c:ext>
              </c:extLst>
            </c:dLbl>
            <c:dLbl>
              <c:idx val="9"/>
              <c:layout>
                <c:manualLayout>
                  <c:x val="1.7364388220532188E-2"/>
                  <c:y val="-2.77970752223875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536430344974143E-2"/>
                      <c:h val="3.60946116135742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0F1-A847-8BEF-80F3AAE1A01B}"/>
                </c:ext>
              </c:extLst>
            </c:dLbl>
            <c:dLbl>
              <c:idx val="10"/>
              <c:layout>
                <c:manualLayout>
                  <c:x val="1.6124029433043394E-2"/>
                  <c:y val="-5.5594150444775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F1-A847-8BEF-80F3AAE1A0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'GRAFICOS 9'!$P$3:$P$13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'GRAFICOS 9'!$R$3:$R$13</c:f>
              <c:numCache>
                <c:formatCode>#,##0</c:formatCode>
                <c:ptCount val="11"/>
                <c:pt idx="0">
                  <c:v>16464</c:v>
                </c:pt>
                <c:pt idx="1">
                  <c:v>17371</c:v>
                </c:pt>
                <c:pt idx="2">
                  <c:v>15033</c:v>
                </c:pt>
                <c:pt idx="3">
                  <c:v>13781</c:v>
                </c:pt>
                <c:pt idx="4">
                  <c:v>15170</c:v>
                </c:pt>
                <c:pt idx="5">
                  <c:v>14338</c:v>
                </c:pt>
                <c:pt idx="6">
                  <c:v>15894</c:v>
                </c:pt>
                <c:pt idx="7">
                  <c:v>16363</c:v>
                </c:pt>
                <c:pt idx="8">
                  <c:v>17618</c:v>
                </c:pt>
                <c:pt idx="9">
                  <c:v>17955</c:v>
                </c:pt>
                <c:pt idx="10">
                  <c:v>14793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E-412D-A4BE-CCC5AD021D3E}"/>
            </c:ext>
          </c:extLst>
        </c:ser>
        <c:ser>
          <c:idx val="2"/>
          <c:order val="2"/>
          <c:tx>
            <c:strRef>
              <c:f>'GRAFICOS 9'!$S$2</c:f>
              <c:strCache>
                <c:ptCount val="1"/>
                <c:pt idx="0">
                  <c:v>EXT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5000"/>
                    <a:lumOff val="95000"/>
                  </a:schemeClr>
                </a:gs>
                <a:gs pos="74000">
                  <a:schemeClr val="accent4">
                    <a:lumMod val="45000"/>
                    <a:lumOff val="55000"/>
                  </a:schemeClr>
                </a:gs>
                <a:gs pos="83000">
                  <a:schemeClr val="accent4">
                    <a:lumMod val="45000"/>
                    <a:lumOff val="55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1162789607491707E-2"/>
                  <c:y val="-2.7797075222387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F1-A847-8BEF-80F3AAE1A01B}"/>
                </c:ext>
              </c:extLst>
            </c:dLbl>
            <c:dLbl>
              <c:idx val="1"/>
              <c:layout>
                <c:manualLayout>
                  <c:x val="1.240309956387965E-2"/>
                  <c:y val="-2.7797075222387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F1-A847-8BEF-80F3AAE1A01B}"/>
                </c:ext>
              </c:extLst>
            </c:dLbl>
            <c:dLbl>
              <c:idx val="2"/>
              <c:layout>
                <c:manualLayout>
                  <c:x val="1.3643409520267595E-2"/>
                  <c:y val="-1.1118830088955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F1-A847-8BEF-80F3AAE1A01B}"/>
                </c:ext>
              </c:extLst>
            </c:dLbl>
            <c:dLbl>
              <c:idx val="3"/>
              <c:layout>
                <c:manualLayout>
                  <c:x val="1.2403099563879628E-2"/>
                  <c:y val="-2.7797075222387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F1-A847-8BEF-80F3AAE1A01B}"/>
                </c:ext>
              </c:extLst>
            </c:dLbl>
            <c:dLbl>
              <c:idx val="4"/>
              <c:layout>
                <c:manualLayout>
                  <c:x val="1.2403099563879675E-2"/>
                  <c:y val="-5.5594150444775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F1-A847-8BEF-80F3AAE1A01B}"/>
                </c:ext>
              </c:extLst>
            </c:dLbl>
            <c:dLbl>
              <c:idx val="5"/>
              <c:layout>
                <c:manualLayout>
                  <c:x val="1.3643409520267642E-2"/>
                  <c:y val="-5.5594150444775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F1-A847-8BEF-80F3AAE1A01B}"/>
                </c:ext>
              </c:extLst>
            </c:dLbl>
            <c:dLbl>
              <c:idx val="6"/>
              <c:layout>
                <c:manualLayout>
                  <c:x val="1.2403099563879675E-2"/>
                  <c:y val="-5.5594150444775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F1-A847-8BEF-80F3AAE1A01B}"/>
                </c:ext>
              </c:extLst>
            </c:dLbl>
            <c:dLbl>
              <c:idx val="7"/>
              <c:layout>
                <c:manualLayout>
                  <c:x val="1.4883719476655609E-2"/>
                  <c:y val="-2.7797075222387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F1-A847-8BEF-80F3AAE1A01B}"/>
                </c:ext>
              </c:extLst>
            </c:dLbl>
            <c:dLbl>
              <c:idx val="8"/>
              <c:layout>
                <c:manualLayout>
                  <c:x val="1.3643409520267642E-2"/>
                  <c:y val="-2.7797075222387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F1-A847-8BEF-80F3AAE1A01B}"/>
                </c:ext>
              </c:extLst>
            </c:dLbl>
            <c:dLbl>
              <c:idx val="9"/>
              <c:layout>
                <c:manualLayout>
                  <c:x val="1.3643409520267642E-2"/>
                  <c:y val="-5.5594150444775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F1-A847-8BEF-80F3AAE1A01B}"/>
                </c:ext>
              </c:extLst>
            </c:dLbl>
            <c:dLbl>
              <c:idx val="10"/>
              <c:layout>
                <c:manualLayout>
                  <c:x val="1.8604649345819509E-2"/>
                  <c:y val="-5.5594150444775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F1-A847-8BEF-80F3AAE1A0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'GRAFICOS 9'!$P$3:$P$13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'GRAFICOS 9'!$S$3:$S$13</c:f>
              <c:numCache>
                <c:formatCode>#,##0</c:formatCode>
                <c:ptCount val="11"/>
                <c:pt idx="0">
                  <c:v>7300</c:v>
                </c:pt>
                <c:pt idx="1">
                  <c:v>6864</c:v>
                </c:pt>
                <c:pt idx="2">
                  <c:v>7174</c:v>
                </c:pt>
                <c:pt idx="3">
                  <c:v>6451</c:v>
                </c:pt>
                <c:pt idx="4">
                  <c:v>6384</c:v>
                </c:pt>
                <c:pt idx="5">
                  <c:v>5513</c:v>
                </c:pt>
                <c:pt idx="6">
                  <c:v>6000</c:v>
                </c:pt>
                <c:pt idx="7">
                  <c:v>6557</c:v>
                </c:pt>
                <c:pt idx="8">
                  <c:v>6584</c:v>
                </c:pt>
                <c:pt idx="9">
                  <c:v>5954</c:v>
                </c:pt>
                <c:pt idx="10">
                  <c:v>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8E-412D-A4BE-CCC5AD021D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069759"/>
        <c:axId val="702894719"/>
        <c:axId val="0"/>
      </c:bar3DChart>
      <c:catAx>
        <c:axId val="50006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2894719"/>
        <c:crosses val="autoZero"/>
        <c:auto val="1"/>
        <c:lblAlgn val="ctr"/>
        <c:lblOffset val="100"/>
        <c:noMultiLvlLbl val="0"/>
      </c:catAx>
      <c:valAx>
        <c:axId val="702894719"/>
        <c:scaling>
          <c:orientation val="minMax"/>
          <c:max val="25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0069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89000"/>
                  </a:schemeClr>
                </a:gs>
                <a:gs pos="23000">
                  <a:schemeClr val="accent4">
                    <a:lumMod val="89000"/>
                  </a:schemeClr>
                </a:gs>
                <a:gs pos="69000">
                  <a:schemeClr val="accent4">
                    <a:lumMod val="75000"/>
                  </a:schemeClr>
                </a:gs>
                <a:gs pos="97000">
                  <a:schemeClr val="accent4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tIns="91440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10'!$M$1:$M$12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10'!$N$1:$N$12</c:f>
              <c:numCache>
                <c:formatCode>#,##0</c:formatCode>
                <c:ptCount val="12"/>
                <c:pt idx="0">
                  <c:v>15438</c:v>
                </c:pt>
                <c:pt idx="1">
                  <c:v>14918</c:v>
                </c:pt>
                <c:pt idx="2">
                  <c:v>13926</c:v>
                </c:pt>
                <c:pt idx="3">
                  <c:v>14433</c:v>
                </c:pt>
                <c:pt idx="4">
                  <c:v>13071</c:v>
                </c:pt>
                <c:pt idx="5">
                  <c:v>12493</c:v>
                </c:pt>
                <c:pt idx="6">
                  <c:v>13067</c:v>
                </c:pt>
                <c:pt idx="7">
                  <c:v>12815</c:v>
                </c:pt>
                <c:pt idx="8">
                  <c:v>11102</c:v>
                </c:pt>
                <c:pt idx="9">
                  <c:v>14270</c:v>
                </c:pt>
                <c:pt idx="10">
                  <c:v>14794</c:v>
                </c:pt>
                <c:pt idx="11">
                  <c:v>14551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6EA-8351-10CD1ECD1A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448479"/>
        <c:axId val="499966719"/>
        <c:axId val="0"/>
      </c:bar3DChart>
      <c:catAx>
        <c:axId val="308448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99966719"/>
        <c:crosses val="autoZero"/>
        <c:auto val="1"/>
        <c:lblAlgn val="ctr"/>
        <c:lblOffset val="100"/>
        <c:noMultiLvlLbl val="0"/>
      </c:catAx>
      <c:valAx>
        <c:axId val="4999667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08448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946149</xdr:colOff>
      <xdr:row>5</xdr:row>
      <xdr:rowOff>73024</xdr:rowOff>
    </xdr:from>
    <xdr:to>
      <xdr:col>11</xdr:col>
      <xdr:colOff>708025</xdr:colOff>
      <xdr:row>31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4C9AA4-E2DE-48E9-B7D3-6B6BEC4B3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</xdr:row>
      <xdr:rowOff>152400</xdr:rowOff>
    </xdr:from>
    <xdr:to>
      <xdr:col>10</xdr:col>
      <xdr:colOff>9524</xdr:colOff>
      <xdr:row>32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2ED121-DE4E-4501-AF5E-4910692CA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Q54"/>
  <sheetViews>
    <sheetView showGridLines="0" tabSelected="1" zoomScale="85" zoomScaleNormal="85" workbookViewId="0">
      <selection activeCell="X29" sqref="X29"/>
    </sheetView>
  </sheetViews>
  <sheetFormatPr baseColWidth="10" defaultColWidth="9.28515625" defaultRowHeight="15" customHeight="1" x14ac:dyDescent="0.15"/>
  <cols>
    <col min="1" max="1" width="9.28515625" style="1"/>
    <col min="2" max="2" width="20.140625" style="1" customWidth="1"/>
    <col min="3" max="3" width="7.5703125" style="2" bestFit="1" customWidth="1"/>
    <col min="4" max="13" width="7.5703125" style="1" bestFit="1" customWidth="1"/>
    <col min="14" max="14" width="7.140625" style="1" customWidth="1"/>
    <col min="15" max="15" width="8.7109375" style="1" bestFit="1" customWidth="1"/>
    <col min="16" max="16" width="1" style="1" customWidth="1"/>
    <col min="17" max="17" width="3.5703125" style="1" customWidth="1"/>
    <col min="18" max="16384" width="9.28515625" style="1"/>
  </cols>
  <sheetData>
    <row r="2" spans="2:16" ht="20" x14ac:dyDescent="0.2">
      <c r="B2" s="70" t="s">
        <v>59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2:16" ht="15" customHeight="1" x14ac:dyDescent="0.2"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6" ht="29.25" customHeight="1" x14ac:dyDescent="0.2">
      <c r="B4" s="71" t="s">
        <v>309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2:16" ht="15" customHeight="1" x14ac:dyDescent="0.2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6" ht="9.75" customHeight="1" x14ac:dyDescent="0.15"/>
    <row r="7" spans="2:16" s="3" customFormat="1" ht="15" customHeight="1" x14ac:dyDescent="0.2">
      <c r="B7" s="5" t="s">
        <v>14</v>
      </c>
      <c r="C7" s="6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2</v>
      </c>
      <c r="I7" s="5" t="s">
        <v>3</v>
      </c>
      <c r="J7" s="5" t="s">
        <v>4</v>
      </c>
      <c r="K7" s="5" t="s">
        <v>5</v>
      </c>
      <c r="L7" s="5" t="s">
        <v>6</v>
      </c>
      <c r="M7" s="5" t="s">
        <v>7</v>
      </c>
      <c r="N7" s="5" t="s">
        <v>8</v>
      </c>
      <c r="O7" s="5" t="s">
        <v>0</v>
      </c>
    </row>
    <row r="8" spans="2:16" ht="15" customHeight="1" x14ac:dyDescent="0.2">
      <c r="B8" s="7" t="s">
        <v>15</v>
      </c>
      <c r="C8" s="37">
        <v>0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12">
        <v>2</v>
      </c>
      <c r="L8" s="12">
        <v>1</v>
      </c>
      <c r="M8" s="12">
        <v>2</v>
      </c>
      <c r="N8" s="12">
        <v>1</v>
      </c>
      <c r="O8" s="8">
        <f>SUM(C8:N8)</f>
        <v>13</v>
      </c>
    </row>
    <row r="9" spans="2:16" ht="15" customHeight="1" x14ac:dyDescent="0.2">
      <c r="B9" s="7" t="s">
        <v>16</v>
      </c>
      <c r="C9" s="37">
        <v>3</v>
      </c>
      <c r="D9" s="37">
        <v>3</v>
      </c>
      <c r="E9" s="37">
        <v>5</v>
      </c>
      <c r="F9" s="37">
        <v>5</v>
      </c>
      <c r="G9" s="37">
        <v>2</v>
      </c>
      <c r="H9" s="37">
        <v>5</v>
      </c>
      <c r="I9" s="37">
        <v>2</v>
      </c>
      <c r="J9" s="37">
        <v>2</v>
      </c>
      <c r="K9" s="12">
        <v>1</v>
      </c>
      <c r="L9" s="12">
        <v>2</v>
      </c>
      <c r="M9" s="12">
        <v>2</v>
      </c>
      <c r="N9" s="12">
        <v>5</v>
      </c>
      <c r="O9" s="8">
        <f t="shared" ref="O9:O51" si="0">SUM(C9:N9)</f>
        <v>37</v>
      </c>
    </row>
    <row r="10" spans="2:16" ht="15" customHeight="1" x14ac:dyDescent="0.2">
      <c r="B10" s="7" t="s">
        <v>53</v>
      </c>
      <c r="C10" s="37">
        <v>3</v>
      </c>
      <c r="D10" s="37">
        <v>2</v>
      </c>
      <c r="E10" s="37">
        <v>5</v>
      </c>
      <c r="F10" s="37">
        <v>3</v>
      </c>
      <c r="G10" s="37">
        <v>2</v>
      </c>
      <c r="H10" s="37">
        <v>5</v>
      </c>
      <c r="I10" s="37">
        <v>4</v>
      </c>
      <c r="J10" s="37">
        <v>1</v>
      </c>
      <c r="K10" s="12">
        <v>0</v>
      </c>
      <c r="L10" s="12">
        <v>0</v>
      </c>
      <c r="M10" s="12">
        <v>0</v>
      </c>
      <c r="N10" s="12">
        <v>2</v>
      </c>
      <c r="O10" s="8">
        <f t="shared" si="0"/>
        <v>27</v>
      </c>
    </row>
    <row r="11" spans="2:16" ht="15" customHeight="1" x14ac:dyDescent="0.2">
      <c r="B11" s="7" t="s">
        <v>62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50">
        <v>2</v>
      </c>
      <c r="L11" s="50">
        <v>1</v>
      </c>
      <c r="M11" s="12">
        <v>3</v>
      </c>
      <c r="N11" s="12">
        <v>3</v>
      </c>
      <c r="O11" s="8">
        <f t="shared" si="0"/>
        <v>9</v>
      </c>
    </row>
    <row r="12" spans="2:16" ht="15" customHeight="1" x14ac:dyDescent="0.2">
      <c r="B12" s="7" t="s">
        <v>17</v>
      </c>
      <c r="C12" s="49">
        <v>2</v>
      </c>
      <c r="D12" s="49">
        <v>6</v>
      </c>
      <c r="E12" s="49">
        <v>4</v>
      </c>
      <c r="F12" s="49">
        <v>3</v>
      </c>
      <c r="G12" s="49">
        <v>5</v>
      </c>
      <c r="H12" s="49">
        <v>5</v>
      </c>
      <c r="I12" s="49">
        <v>5</v>
      </c>
      <c r="J12" s="49">
        <v>4</v>
      </c>
      <c r="K12" s="50">
        <v>5</v>
      </c>
      <c r="L12" s="50">
        <v>7</v>
      </c>
      <c r="M12" s="12">
        <v>5</v>
      </c>
      <c r="N12" s="12">
        <v>5</v>
      </c>
      <c r="O12" s="8">
        <f t="shared" si="0"/>
        <v>56</v>
      </c>
    </row>
    <row r="13" spans="2:16" ht="15" customHeight="1" x14ac:dyDescent="0.2">
      <c r="B13" s="7" t="s">
        <v>18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50">
        <v>0</v>
      </c>
      <c r="L13" s="50">
        <v>3</v>
      </c>
      <c r="M13" s="12">
        <v>1</v>
      </c>
      <c r="N13" s="12">
        <v>0</v>
      </c>
      <c r="O13" s="8">
        <f t="shared" si="0"/>
        <v>4</v>
      </c>
    </row>
    <row r="14" spans="2:16" ht="15" customHeight="1" x14ac:dyDescent="0.2">
      <c r="B14" s="7" t="s">
        <v>55</v>
      </c>
      <c r="C14" s="49">
        <v>0</v>
      </c>
      <c r="D14" s="49">
        <v>0</v>
      </c>
      <c r="E14" s="49">
        <v>1</v>
      </c>
      <c r="F14" s="49">
        <v>0</v>
      </c>
      <c r="G14" s="49">
        <v>1</v>
      </c>
      <c r="H14" s="49">
        <v>0</v>
      </c>
      <c r="I14" s="49">
        <v>0</v>
      </c>
      <c r="J14" s="49">
        <v>0</v>
      </c>
      <c r="K14" s="50">
        <v>0</v>
      </c>
      <c r="L14" s="50">
        <v>0</v>
      </c>
      <c r="M14" s="12">
        <v>0</v>
      </c>
      <c r="N14" s="12">
        <v>1</v>
      </c>
      <c r="O14" s="8">
        <f t="shared" si="0"/>
        <v>3</v>
      </c>
    </row>
    <row r="15" spans="2:16" ht="15" customHeight="1" x14ac:dyDescent="0.2">
      <c r="B15" s="7" t="s">
        <v>54</v>
      </c>
      <c r="C15" s="49">
        <v>2</v>
      </c>
      <c r="D15" s="49">
        <v>5</v>
      </c>
      <c r="E15" s="49">
        <v>3</v>
      </c>
      <c r="F15" s="49">
        <v>3</v>
      </c>
      <c r="G15" s="49">
        <v>4</v>
      </c>
      <c r="H15" s="49">
        <v>6</v>
      </c>
      <c r="I15" s="49">
        <v>3</v>
      </c>
      <c r="J15" s="49">
        <v>4</v>
      </c>
      <c r="K15" s="50">
        <v>6</v>
      </c>
      <c r="L15" s="50">
        <v>4</v>
      </c>
      <c r="M15" s="12">
        <v>2</v>
      </c>
      <c r="N15" s="12">
        <v>4</v>
      </c>
      <c r="O15" s="8">
        <f t="shared" si="0"/>
        <v>46</v>
      </c>
    </row>
    <row r="16" spans="2:16" ht="15" customHeight="1" x14ac:dyDescent="0.2">
      <c r="B16" s="7" t="s">
        <v>57</v>
      </c>
      <c r="C16" s="49">
        <v>1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50">
        <v>0</v>
      </c>
      <c r="L16" s="50">
        <v>0</v>
      </c>
      <c r="M16" s="12">
        <v>0</v>
      </c>
      <c r="N16" s="12">
        <v>0</v>
      </c>
      <c r="O16" s="8">
        <f t="shared" si="0"/>
        <v>1</v>
      </c>
    </row>
    <row r="17" spans="2:15" ht="15" customHeight="1" x14ac:dyDescent="0.2">
      <c r="B17" s="7" t="s">
        <v>19</v>
      </c>
      <c r="C17" s="49">
        <v>6</v>
      </c>
      <c r="D17" s="49">
        <v>4</v>
      </c>
      <c r="E17" s="49">
        <v>5</v>
      </c>
      <c r="F17" s="49">
        <v>4</v>
      </c>
      <c r="G17" s="49">
        <v>5</v>
      </c>
      <c r="H17" s="49">
        <v>4</v>
      </c>
      <c r="I17" s="49">
        <v>4</v>
      </c>
      <c r="J17" s="49">
        <v>1</v>
      </c>
      <c r="K17" s="49">
        <v>0</v>
      </c>
      <c r="L17" s="49">
        <v>0</v>
      </c>
      <c r="M17" s="37">
        <v>0</v>
      </c>
      <c r="N17" s="12">
        <v>0</v>
      </c>
      <c r="O17" s="8">
        <f t="shared" si="0"/>
        <v>33</v>
      </c>
    </row>
    <row r="18" spans="2:15" ht="15" customHeight="1" x14ac:dyDescent="0.2">
      <c r="B18" s="7" t="s">
        <v>20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3</v>
      </c>
      <c r="K18" s="49">
        <v>3</v>
      </c>
      <c r="L18" s="49">
        <v>5</v>
      </c>
      <c r="M18" s="37">
        <v>4</v>
      </c>
      <c r="N18" s="37">
        <v>4</v>
      </c>
      <c r="O18" s="8">
        <f t="shared" si="0"/>
        <v>19</v>
      </c>
    </row>
    <row r="19" spans="2:15" ht="15" customHeight="1" x14ac:dyDescent="0.2">
      <c r="B19" s="7" t="s">
        <v>140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1</v>
      </c>
      <c r="L19" s="49">
        <v>1</v>
      </c>
      <c r="M19" s="37">
        <v>2</v>
      </c>
      <c r="N19" s="37">
        <v>1</v>
      </c>
      <c r="O19" s="8">
        <f t="shared" si="0"/>
        <v>5</v>
      </c>
    </row>
    <row r="20" spans="2:15" ht="15" customHeight="1" x14ac:dyDescent="0.2">
      <c r="B20" s="7" t="s">
        <v>23</v>
      </c>
      <c r="C20" s="49">
        <v>2</v>
      </c>
      <c r="D20" s="49">
        <v>4</v>
      </c>
      <c r="E20" s="49">
        <v>2</v>
      </c>
      <c r="F20" s="49">
        <v>3</v>
      </c>
      <c r="G20" s="49">
        <v>3</v>
      </c>
      <c r="H20" s="49">
        <v>3</v>
      </c>
      <c r="I20" s="49">
        <v>3</v>
      </c>
      <c r="J20" s="49">
        <v>1</v>
      </c>
      <c r="K20" s="50">
        <v>2</v>
      </c>
      <c r="L20" s="50">
        <v>5</v>
      </c>
      <c r="M20" s="12">
        <v>3</v>
      </c>
      <c r="N20" s="12">
        <v>3</v>
      </c>
      <c r="O20" s="8">
        <f t="shared" si="0"/>
        <v>34</v>
      </c>
    </row>
    <row r="21" spans="2:15" ht="15" customHeight="1" x14ac:dyDescent="0.2">
      <c r="B21" s="7" t="s">
        <v>50</v>
      </c>
      <c r="C21" s="49">
        <v>2</v>
      </c>
      <c r="D21" s="49">
        <v>2</v>
      </c>
      <c r="E21" s="49">
        <v>3</v>
      </c>
      <c r="F21" s="49">
        <v>3</v>
      </c>
      <c r="G21" s="49">
        <v>2</v>
      </c>
      <c r="H21" s="49">
        <v>2</v>
      </c>
      <c r="I21" s="49">
        <v>2</v>
      </c>
      <c r="J21" s="49">
        <v>3</v>
      </c>
      <c r="K21" s="50">
        <v>5</v>
      </c>
      <c r="L21" s="50">
        <v>3</v>
      </c>
      <c r="M21" s="12">
        <v>5</v>
      </c>
      <c r="N21" s="12">
        <v>5</v>
      </c>
      <c r="O21" s="8">
        <f t="shared" si="0"/>
        <v>37</v>
      </c>
    </row>
    <row r="22" spans="2:15" ht="15" customHeight="1" x14ac:dyDescent="0.2">
      <c r="B22" s="7" t="s">
        <v>21</v>
      </c>
      <c r="C22" s="49">
        <v>21</v>
      </c>
      <c r="D22" s="49">
        <v>22</v>
      </c>
      <c r="E22" s="49">
        <v>20</v>
      </c>
      <c r="F22" s="49">
        <v>15</v>
      </c>
      <c r="G22" s="49">
        <v>14</v>
      </c>
      <c r="H22" s="49">
        <v>16</v>
      </c>
      <c r="I22" s="49">
        <v>20</v>
      </c>
      <c r="J22" s="49">
        <v>16</v>
      </c>
      <c r="K22" s="50">
        <v>15</v>
      </c>
      <c r="L22" s="50">
        <v>19</v>
      </c>
      <c r="M22" s="12">
        <v>20</v>
      </c>
      <c r="N22" s="12">
        <v>22</v>
      </c>
      <c r="O22" s="8">
        <f t="shared" si="0"/>
        <v>220</v>
      </c>
    </row>
    <row r="23" spans="2:15" ht="15" customHeight="1" x14ac:dyDescent="0.2">
      <c r="B23" s="7" t="s">
        <v>22</v>
      </c>
      <c r="C23" s="49">
        <v>8</v>
      </c>
      <c r="D23" s="49">
        <v>18</v>
      </c>
      <c r="E23" s="49">
        <v>13</v>
      </c>
      <c r="F23" s="49">
        <v>13</v>
      </c>
      <c r="G23" s="49">
        <v>11</v>
      </c>
      <c r="H23" s="49">
        <v>11</v>
      </c>
      <c r="I23" s="49">
        <v>12</v>
      </c>
      <c r="J23" s="49">
        <v>14</v>
      </c>
      <c r="K23" s="50">
        <v>12</v>
      </c>
      <c r="L23" s="50">
        <v>12</v>
      </c>
      <c r="M23" s="12">
        <v>19</v>
      </c>
      <c r="N23" s="12">
        <v>13</v>
      </c>
      <c r="O23" s="8">
        <f t="shared" si="0"/>
        <v>156</v>
      </c>
    </row>
    <row r="24" spans="2:15" ht="15" customHeight="1" x14ac:dyDescent="0.2">
      <c r="B24" s="7" t="s">
        <v>24</v>
      </c>
      <c r="C24" s="49">
        <v>5</v>
      </c>
      <c r="D24" s="49">
        <v>13</v>
      </c>
      <c r="E24" s="49">
        <v>10</v>
      </c>
      <c r="F24" s="49">
        <v>9</v>
      </c>
      <c r="G24" s="49">
        <v>9</v>
      </c>
      <c r="H24" s="49">
        <v>6</v>
      </c>
      <c r="I24" s="49">
        <v>8</v>
      </c>
      <c r="J24" s="49">
        <v>7</v>
      </c>
      <c r="K24" s="50">
        <v>6</v>
      </c>
      <c r="L24" s="50">
        <v>9</v>
      </c>
      <c r="M24" s="12">
        <v>11</v>
      </c>
      <c r="N24" s="12">
        <v>12</v>
      </c>
      <c r="O24" s="8">
        <f t="shared" si="0"/>
        <v>105</v>
      </c>
    </row>
    <row r="25" spans="2:15" ht="15" customHeight="1" x14ac:dyDescent="0.2">
      <c r="B25" s="7" t="s">
        <v>25</v>
      </c>
      <c r="C25" s="49">
        <v>0</v>
      </c>
      <c r="D25" s="49">
        <v>0</v>
      </c>
      <c r="E25" s="49">
        <v>0</v>
      </c>
      <c r="F25" s="49">
        <v>0</v>
      </c>
      <c r="G25" s="49">
        <v>1</v>
      </c>
      <c r="H25" s="49">
        <v>1</v>
      </c>
      <c r="I25" s="49">
        <v>0</v>
      </c>
      <c r="J25" s="49">
        <v>2</v>
      </c>
      <c r="K25" s="50">
        <v>2</v>
      </c>
      <c r="L25" s="50">
        <v>0</v>
      </c>
      <c r="M25" s="12">
        <v>0</v>
      </c>
      <c r="N25" s="12">
        <v>0</v>
      </c>
      <c r="O25" s="8">
        <f t="shared" si="0"/>
        <v>6</v>
      </c>
    </row>
    <row r="26" spans="2:15" ht="15" customHeight="1" x14ac:dyDescent="0.2">
      <c r="B26" s="7" t="s">
        <v>26</v>
      </c>
      <c r="C26" s="37">
        <v>21</v>
      </c>
      <c r="D26" s="37">
        <v>16</v>
      </c>
      <c r="E26" s="37">
        <v>24</v>
      </c>
      <c r="F26" s="37">
        <v>28</v>
      </c>
      <c r="G26" s="37">
        <v>28</v>
      </c>
      <c r="H26" s="37">
        <v>25</v>
      </c>
      <c r="I26" s="37">
        <v>23</v>
      </c>
      <c r="J26" s="37">
        <v>32</v>
      </c>
      <c r="K26" s="12">
        <v>23</v>
      </c>
      <c r="L26" s="12">
        <v>14</v>
      </c>
      <c r="M26" s="12">
        <v>26</v>
      </c>
      <c r="N26" s="12">
        <v>20</v>
      </c>
      <c r="O26" s="8">
        <f t="shared" si="0"/>
        <v>280</v>
      </c>
    </row>
    <row r="27" spans="2:15" ht="15" customHeight="1" x14ac:dyDescent="0.2">
      <c r="B27" s="7" t="s">
        <v>27</v>
      </c>
      <c r="C27" s="37">
        <v>18</v>
      </c>
      <c r="D27" s="37">
        <v>18</v>
      </c>
      <c r="E27" s="37">
        <v>23</v>
      </c>
      <c r="F27" s="37">
        <v>20</v>
      </c>
      <c r="G27" s="37">
        <v>23</v>
      </c>
      <c r="H27" s="37">
        <v>21</v>
      </c>
      <c r="I27" s="37">
        <v>19</v>
      </c>
      <c r="J27" s="37">
        <v>27</v>
      </c>
      <c r="K27" s="12">
        <v>21</v>
      </c>
      <c r="L27" s="12">
        <v>17</v>
      </c>
      <c r="M27" s="12">
        <v>20</v>
      </c>
      <c r="N27" s="12">
        <v>16</v>
      </c>
      <c r="O27" s="8">
        <f t="shared" si="0"/>
        <v>243</v>
      </c>
    </row>
    <row r="28" spans="2:15" ht="15" customHeight="1" x14ac:dyDescent="0.2">
      <c r="B28" s="7" t="s">
        <v>28</v>
      </c>
      <c r="C28" s="37">
        <v>1</v>
      </c>
      <c r="D28" s="37">
        <v>0</v>
      </c>
      <c r="E28" s="37">
        <v>0</v>
      </c>
      <c r="F28" s="37">
        <v>1</v>
      </c>
      <c r="G28" s="37">
        <v>0</v>
      </c>
      <c r="H28" s="37">
        <v>0</v>
      </c>
      <c r="I28" s="37">
        <v>0</v>
      </c>
      <c r="J28" s="37">
        <v>0</v>
      </c>
      <c r="K28" s="12">
        <v>0</v>
      </c>
      <c r="L28" s="12">
        <v>0</v>
      </c>
      <c r="M28" s="12">
        <v>2</v>
      </c>
      <c r="N28" s="12">
        <v>1</v>
      </c>
      <c r="O28" s="8">
        <f t="shared" si="0"/>
        <v>5</v>
      </c>
    </row>
    <row r="29" spans="2:15" ht="15" customHeight="1" x14ac:dyDescent="0.2">
      <c r="B29" s="7" t="s">
        <v>30</v>
      </c>
      <c r="C29" s="37">
        <v>2</v>
      </c>
      <c r="D29" s="37">
        <v>3</v>
      </c>
      <c r="E29" s="37">
        <v>7</v>
      </c>
      <c r="F29" s="37">
        <v>5</v>
      </c>
      <c r="G29" s="37">
        <v>1</v>
      </c>
      <c r="H29" s="37">
        <v>0</v>
      </c>
      <c r="I29" s="37">
        <v>1</v>
      </c>
      <c r="J29" s="37">
        <v>0</v>
      </c>
      <c r="K29" s="12">
        <v>0</v>
      </c>
      <c r="L29" s="12">
        <v>0</v>
      </c>
      <c r="M29" s="12">
        <v>2</v>
      </c>
      <c r="N29" s="12">
        <v>0</v>
      </c>
      <c r="O29" s="8">
        <f t="shared" si="0"/>
        <v>21</v>
      </c>
    </row>
    <row r="30" spans="2:15" ht="15" customHeight="1" x14ac:dyDescent="0.2">
      <c r="B30" s="7" t="s">
        <v>49</v>
      </c>
      <c r="C30" s="37">
        <v>0</v>
      </c>
      <c r="D30" s="37">
        <v>0</v>
      </c>
      <c r="E30" s="37">
        <v>2</v>
      </c>
      <c r="F30" s="37">
        <v>0</v>
      </c>
      <c r="G30" s="37">
        <v>2</v>
      </c>
      <c r="H30" s="37">
        <v>0</v>
      </c>
      <c r="I30" s="37">
        <v>0</v>
      </c>
      <c r="J30" s="37">
        <v>1</v>
      </c>
      <c r="K30" s="12">
        <v>0</v>
      </c>
      <c r="L30" s="12">
        <v>1</v>
      </c>
      <c r="M30" s="12">
        <v>0</v>
      </c>
      <c r="N30" s="12">
        <v>0</v>
      </c>
      <c r="O30" s="8">
        <f t="shared" si="0"/>
        <v>6</v>
      </c>
    </row>
    <row r="31" spans="2:15" ht="15" customHeight="1" x14ac:dyDescent="0.2">
      <c r="B31" s="7" t="s">
        <v>214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12">
        <v>1</v>
      </c>
      <c r="L31" s="12">
        <v>1</v>
      </c>
      <c r="M31" s="12">
        <v>0</v>
      </c>
      <c r="N31" s="12">
        <v>2</v>
      </c>
      <c r="O31" s="8">
        <f t="shared" si="0"/>
        <v>4</v>
      </c>
    </row>
    <row r="32" spans="2:15" ht="15" customHeight="1" x14ac:dyDescent="0.2">
      <c r="B32" s="7" t="s">
        <v>31</v>
      </c>
      <c r="C32" s="37">
        <v>127</v>
      </c>
      <c r="D32" s="37">
        <v>106</v>
      </c>
      <c r="E32" s="37">
        <v>96</v>
      </c>
      <c r="F32" s="37">
        <v>138</v>
      </c>
      <c r="G32" s="37">
        <v>125</v>
      </c>
      <c r="H32" s="37">
        <v>118</v>
      </c>
      <c r="I32" s="37">
        <v>131</v>
      </c>
      <c r="J32" s="37">
        <v>142</v>
      </c>
      <c r="K32" s="12">
        <v>142</v>
      </c>
      <c r="L32" s="12">
        <v>161</v>
      </c>
      <c r="M32" s="12">
        <v>142</v>
      </c>
      <c r="N32" s="12">
        <v>154</v>
      </c>
      <c r="O32" s="8">
        <f t="shared" si="0"/>
        <v>1582</v>
      </c>
    </row>
    <row r="33" spans="2:17" ht="15" customHeight="1" x14ac:dyDescent="0.2">
      <c r="B33" s="7" t="s">
        <v>32</v>
      </c>
      <c r="C33" s="37">
        <v>70</v>
      </c>
      <c r="D33" s="37">
        <v>106</v>
      </c>
      <c r="E33" s="37">
        <v>108</v>
      </c>
      <c r="F33" s="37">
        <v>109</v>
      </c>
      <c r="G33" s="37">
        <v>87</v>
      </c>
      <c r="H33" s="37">
        <v>95</v>
      </c>
      <c r="I33" s="37">
        <v>111</v>
      </c>
      <c r="J33" s="37">
        <v>140</v>
      </c>
      <c r="K33" s="12">
        <v>118</v>
      </c>
      <c r="L33" s="12">
        <v>118</v>
      </c>
      <c r="M33" s="12">
        <v>120</v>
      </c>
      <c r="N33" s="12">
        <v>93</v>
      </c>
      <c r="O33" s="8">
        <f t="shared" si="0"/>
        <v>1275</v>
      </c>
    </row>
    <row r="34" spans="2:17" ht="15" customHeight="1" x14ac:dyDescent="0.2">
      <c r="B34" s="7" t="s">
        <v>48</v>
      </c>
      <c r="C34" s="37">
        <v>74</v>
      </c>
      <c r="D34" s="37">
        <v>64</v>
      </c>
      <c r="E34" s="37">
        <v>63</v>
      </c>
      <c r="F34" s="37">
        <v>59</v>
      </c>
      <c r="G34" s="37">
        <v>63</v>
      </c>
      <c r="H34" s="37">
        <v>61</v>
      </c>
      <c r="I34" s="37">
        <v>60</v>
      </c>
      <c r="J34" s="37">
        <v>61</v>
      </c>
      <c r="K34" s="12">
        <v>62</v>
      </c>
      <c r="L34" s="12">
        <v>54</v>
      </c>
      <c r="M34" s="12">
        <v>68</v>
      </c>
      <c r="N34" s="12">
        <v>63</v>
      </c>
      <c r="O34" s="8">
        <f t="shared" si="0"/>
        <v>752</v>
      </c>
    </row>
    <row r="35" spans="2:17" ht="15" customHeight="1" x14ac:dyDescent="0.2">
      <c r="B35" s="7" t="s">
        <v>46</v>
      </c>
      <c r="C35" s="37">
        <v>30</v>
      </c>
      <c r="D35" s="37">
        <v>28</v>
      </c>
      <c r="E35" s="37">
        <v>49</v>
      </c>
      <c r="F35" s="37">
        <v>58</v>
      </c>
      <c r="G35" s="37">
        <v>62</v>
      </c>
      <c r="H35" s="37">
        <v>59</v>
      </c>
      <c r="I35" s="37">
        <v>61</v>
      </c>
      <c r="J35" s="37">
        <v>60</v>
      </c>
      <c r="K35" s="12">
        <v>35</v>
      </c>
      <c r="L35" s="12">
        <v>54</v>
      </c>
      <c r="M35" s="12">
        <v>64</v>
      </c>
      <c r="N35" s="12">
        <v>66</v>
      </c>
      <c r="O35" s="8">
        <f t="shared" si="0"/>
        <v>626</v>
      </c>
    </row>
    <row r="36" spans="2:17" ht="15" customHeight="1" x14ac:dyDescent="0.2">
      <c r="B36" s="7" t="s">
        <v>47</v>
      </c>
      <c r="C36" s="37">
        <v>18</v>
      </c>
      <c r="D36" s="37">
        <v>10</v>
      </c>
      <c r="E36" s="37">
        <v>15</v>
      </c>
      <c r="F36" s="37">
        <v>6</v>
      </c>
      <c r="G36" s="37">
        <v>3</v>
      </c>
      <c r="H36" s="37">
        <v>13</v>
      </c>
      <c r="I36" s="37">
        <v>19</v>
      </c>
      <c r="J36" s="37">
        <v>15</v>
      </c>
      <c r="K36" s="12">
        <v>16</v>
      </c>
      <c r="L36" s="12">
        <v>27</v>
      </c>
      <c r="M36" s="12">
        <v>16</v>
      </c>
      <c r="N36" s="12">
        <v>18</v>
      </c>
      <c r="O36" s="8">
        <f t="shared" si="0"/>
        <v>176</v>
      </c>
    </row>
    <row r="37" spans="2:17" ht="15" customHeight="1" x14ac:dyDescent="0.2">
      <c r="B37" s="7" t="s">
        <v>45</v>
      </c>
      <c r="C37" s="37">
        <v>282</v>
      </c>
      <c r="D37" s="37">
        <v>220</v>
      </c>
      <c r="E37" s="37">
        <v>200</v>
      </c>
      <c r="F37" s="37">
        <v>169</v>
      </c>
      <c r="G37" s="37">
        <v>175</v>
      </c>
      <c r="H37" s="37">
        <v>151</v>
      </c>
      <c r="I37" s="37">
        <v>147</v>
      </c>
      <c r="J37" s="37">
        <v>240</v>
      </c>
      <c r="K37" s="12">
        <v>244</v>
      </c>
      <c r="L37" s="12">
        <v>272</v>
      </c>
      <c r="M37" s="12">
        <v>232</v>
      </c>
      <c r="N37" s="12">
        <v>239</v>
      </c>
      <c r="O37" s="8">
        <f t="shared" si="0"/>
        <v>2571</v>
      </c>
    </row>
    <row r="38" spans="2:17" ht="15" customHeight="1" x14ac:dyDescent="0.2">
      <c r="B38" s="7" t="s">
        <v>44</v>
      </c>
      <c r="C38" s="37">
        <v>3</v>
      </c>
      <c r="D38" s="37">
        <v>9</v>
      </c>
      <c r="E38" s="37">
        <v>8</v>
      </c>
      <c r="F38" s="37">
        <v>19</v>
      </c>
      <c r="G38" s="37">
        <v>8</v>
      </c>
      <c r="H38" s="37">
        <v>6</v>
      </c>
      <c r="I38" s="37">
        <v>12</v>
      </c>
      <c r="J38" s="37">
        <v>14</v>
      </c>
      <c r="K38" s="12">
        <v>4</v>
      </c>
      <c r="L38" s="12">
        <v>8</v>
      </c>
      <c r="M38" s="12">
        <v>5</v>
      </c>
      <c r="N38" s="12">
        <v>6</v>
      </c>
      <c r="O38" s="8">
        <f t="shared" si="0"/>
        <v>102</v>
      </c>
      <c r="P38" s="2"/>
    </row>
    <row r="39" spans="2:17" ht="15" customHeight="1" x14ac:dyDescent="0.2">
      <c r="B39" s="7" t="s">
        <v>51</v>
      </c>
      <c r="C39" s="37">
        <v>1</v>
      </c>
      <c r="D39" s="37">
        <v>1</v>
      </c>
      <c r="E39" s="37">
        <v>0</v>
      </c>
      <c r="F39" s="37">
        <v>4</v>
      </c>
      <c r="G39" s="37">
        <v>4</v>
      </c>
      <c r="H39" s="37">
        <v>0</v>
      </c>
      <c r="I39" s="37">
        <v>0</v>
      </c>
      <c r="J39" s="37">
        <v>0</v>
      </c>
      <c r="K39" s="12">
        <v>0</v>
      </c>
      <c r="L39" s="12">
        <v>2</v>
      </c>
      <c r="M39" s="12">
        <v>0</v>
      </c>
      <c r="N39" s="12">
        <v>0</v>
      </c>
      <c r="O39" s="8">
        <f t="shared" si="0"/>
        <v>12</v>
      </c>
    </row>
    <row r="40" spans="2:17" s="4" customFormat="1" ht="15" customHeight="1" x14ac:dyDescent="0.2">
      <c r="B40" s="9" t="s">
        <v>43</v>
      </c>
      <c r="C40" s="37">
        <v>73</v>
      </c>
      <c r="D40" s="37">
        <v>46</v>
      </c>
      <c r="E40" s="37">
        <v>30</v>
      </c>
      <c r="F40" s="37">
        <v>16</v>
      </c>
      <c r="G40" s="37">
        <v>27</v>
      </c>
      <c r="H40" s="37">
        <v>48</v>
      </c>
      <c r="I40" s="37">
        <v>59</v>
      </c>
      <c r="J40" s="37">
        <v>48</v>
      </c>
      <c r="K40" s="12">
        <v>62</v>
      </c>
      <c r="L40" s="12">
        <v>81</v>
      </c>
      <c r="M40" s="12">
        <v>93</v>
      </c>
      <c r="N40" s="12">
        <v>92</v>
      </c>
      <c r="O40" s="8">
        <f t="shared" si="0"/>
        <v>675</v>
      </c>
      <c r="P40" s="1"/>
      <c r="Q40" s="1"/>
    </row>
    <row r="41" spans="2:17" s="4" customFormat="1" ht="15" customHeight="1" x14ac:dyDescent="0.2">
      <c r="B41" s="7" t="s">
        <v>42</v>
      </c>
      <c r="C41" s="37">
        <v>120</v>
      </c>
      <c r="D41" s="37">
        <v>104</v>
      </c>
      <c r="E41" s="37">
        <v>101</v>
      </c>
      <c r="F41" s="37">
        <v>89</v>
      </c>
      <c r="G41" s="37">
        <v>89</v>
      </c>
      <c r="H41" s="37">
        <v>89</v>
      </c>
      <c r="I41" s="37">
        <v>89</v>
      </c>
      <c r="J41" s="37">
        <v>89</v>
      </c>
      <c r="K41" s="12">
        <v>94</v>
      </c>
      <c r="L41" s="12">
        <v>84</v>
      </c>
      <c r="M41" s="12">
        <v>100</v>
      </c>
      <c r="N41" s="12">
        <v>93</v>
      </c>
      <c r="O41" s="8">
        <f t="shared" si="0"/>
        <v>1141</v>
      </c>
    </row>
    <row r="42" spans="2:17" ht="15" customHeight="1" x14ac:dyDescent="0.2">
      <c r="B42" s="7" t="s">
        <v>41</v>
      </c>
      <c r="C42" s="37">
        <v>41</v>
      </c>
      <c r="D42" s="37">
        <v>38</v>
      </c>
      <c r="E42" s="37">
        <v>39</v>
      </c>
      <c r="F42" s="37">
        <v>43</v>
      </c>
      <c r="G42" s="37">
        <v>44</v>
      </c>
      <c r="H42" s="37">
        <v>38</v>
      </c>
      <c r="I42" s="37">
        <v>39</v>
      </c>
      <c r="J42" s="37">
        <v>46</v>
      </c>
      <c r="K42" s="12">
        <v>38</v>
      </c>
      <c r="L42" s="12">
        <v>42</v>
      </c>
      <c r="M42" s="12">
        <v>39</v>
      </c>
      <c r="N42" s="12">
        <v>40</v>
      </c>
      <c r="O42" s="8">
        <f t="shared" si="0"/>
        <v>487</v>
      </c>
      <c r="P42" s="4"/>
      <c r="Q42" s="4"/>
    </row>
    <row r="43" spans="2:17" ht="15" customHeight="1" x14ac:dyDescent="0.2">
      <c r="B43" s="7" t="s">
        <v>40</v>
      </c>
      <c r="C43" s="37">
        <v>19</v>
      </c>
      <c r="D43" s="37">
        <v>18</v>
      </c>
      <c r="E43" s="37">
        <v>20</v>
      </c>
      <c r="F43" s="37">
        <v>19</v>
      </c>
      <c r="G43" s="37">
        <v>18</v>
      </c>
      <c r="H43" s="37">
        <v>18</v>
      </c>
      <c r="I43" s="37">
        <v>17</v>
      </c>
      <c r="J43" s="37">
        <v>18</v>
      </c>
      <c r="K43" s="12">
        <v>18</v>
      </c>
      <c r="L43" s="12">
        <v>23</v>
      </c>
      <c r="M43" s="12">
        <v>34</v>
      </c>
      <c r="N43" s="12">
        <v>18</v>
      </c>
      <c r="O43" s="8">
        <f t="shared" si="0"/>
        <v>240</v>
      </c>
    </row>
    <row r="44" spans="2:17" ht="15" customHeight="1" x14ac:dyDescent="0.2">
      <c r="B44" s="7" t="s">
        <v>56</v>
      </c>
      <c r="C44" s="37">
        <v>37</v>
      </c>
      <c r="D44" s="37">
        <v>35</v>
      </c>
      <c r="E44" s="37">
        <v>40</v>
      </c>
      <c r="F44" s="37">
        <v>45</v>
      </c>
      <c r="G44" s="37">
        <v>44</v>
      </c>
      <c r="H44" s="37">
        <v>37</v>
      </c>
      <c r="I44" s="37">
        <v>37</v>
      </c>
      <c r="J44" s="37">
        <v>45</v>
      </c>
      <c r="K44" s="12">
        <v>41</v>
      </c>
      <c r="L44" s="12">
        <v>47</v>
      </c>
      <c r="M44" s="12">
        <v>43</v>
      </c>
      <c r="N44" s="12">
        <v>38</v>
      </c>
      <c r="O44" s="8">
        <f t="shared" si="0"/>
        <v>489</v>
      </c>
    </row>
    <row r="45" spans="2:17" ht="15" customHeight="1" x14ac:dyDescent="0.2">
      <c r="B45" s="7" t="s">
        <v>33</v>
      </c>
      <c r="C45" s="37">
        <v>45</v>
      </c>
      <c r="D45" s="37">
        <v>36</v>
      </c>
      <c r="E45" s="37">
        <v>34</v>
      </c>
      <c r="F45" s="37">
        <v>32</v>
      </c>
      <c r="G45" s="37">
        <v>30</v>
      </c>
      <c r="H45" s="37">
        <v>39</v>
      </c>
      <c r="I45" s="37">
        <v>44</v>
      </c>
      <c r="J45" s="37">
        <v>41</v>
      </c>
      <c r="K45" s="12">
        <v>46</v>
      </c>
      <c r="L45" s="12">
        <v>51</v>
      </c>
      <c r="M45" s="12">
        <v>65</v>
      </c>
      <c r="N45" s="12">
        <v>55</v>
      </c>
      <c r="O45" s="8">
        <f t="shared" si="0"/>
        <v>518</v>
      </c>
    </row>
    <row r="46" spans="2:17" ht="15" customHeight="1" x14ac:dyDescent="0.2">
      <c r="B46" s="7" t="s">
        <v>291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12">
        <v>0</v>
      </c>
      <c r="L46" s="12">
        <v>1</v>
      </c>
      <c r="M46" s="12">
        <v>0</v>
      </c>
      <c r="N46" s="12">
        <v>0</v>
      </c>
      <c r="O46" s="8">
        <f t="shared" si="0"/>
        <v>1</v>
      </c>
    </row>
    <row r="47" spans="2:17" ht="15" customHeight="1" x14ac:dyDescent="0.2">
      <c r="B47" s="7" t="s">
        <v>34</v>
      </c>
      <c r="C47" s="37">
        <v>49</v>
      </c>
      <c r="D47" s="37">
        <v>58</v>
      </c>
      <c r="E47" s="37">
        <v>56</v>
      </c>
      <c r="F47" s="37">
        <v>54</v>
      </c>
      <c r="G47" s="37">
        <v>49</v>
      </c>
      <c r="H47" s="37">
        <v>47</v>
      </c>
      <c r="I47" s="37">
        <v>47</v>
      </c>
      <c r="J47" s="37">
        <v>48</v>
      </c>
      <c r="K47" s="12">
        <v>47</v>
      </c>
      <c r="L47" s="12">
        <v>56</v>
      </c>
      <c r="M47" s="12">
        <v>60</v>
      </c>
      <c r="N47" s="12">
        <v>60</v>
      </c>
      <c r="O47" s="8">
        <f t="shared" si="0"/>
        <v>631</v>
      </c>
    </row>
    <row r="48" spans="2:17" ht="15" customHeight="1" x14ac:dyDescent="0.2">
      <c r="B48" s="7" t="s">
        <v>35</v>
      </c>
      <c r="C48" s="37">
        <v>95</v>
      </c>
      <c r="D48" s="37">
        <v>99</v>
      </c>
      <c r="E48" s="37">
        <v>98</v>
      </c>
      <c r="F48" s="37">
        <v>83</v>
      </c>
      <c r="G48" s="37">
        <v>77</v>
      </c>
      <c r="H48" s="37">
        <v>73</v>
      </c>
      <c r="I48" s="37">
        <v>80</v>
      </c>
      <c r="J48" s="37">
        <v>80</v>
      </c>
      <c r="K48" s="12">
        <v>73</v>
      </c>
      <c r="L48" s="12">
        <v>86</v>
      </c>
      <c r="M48" s="12">
        <v>80</v>
      </c>
      <c r="N48" s="12">
        <v>102</v>
      </c>
      <c r="O48" s="8">
        <f t="shared" si="0"/>
        <v>1026</v>
      </c>
    </row>
    <row r="49" spans="2:17" ht="15" customHeight="1" x14ac:dyDescent="0.2">
      <c r="B49" s="7" t="s">
        <v>38</v>
      </c>
      <c r="C49" s="37">
        <v>34</v>
      </c>
      <c r="D49" s="37">
        <v>29</v>
      </c>
      <c r="E49" s="37">
        <v>34</v>
      </c>
      <c r="F49" s="37">
        <v>32</v>
      </c>
      <c r="G49" s="37">
        <v>3</v>
      </c>
      <c r="H49" s="37">
        <v>16</v>
      </c>
      <c r="I49" s="37">
        <v>38</v>
      </c>
      <c r="J49" s="37">
        <v>40</v>
      </c>
      <c r="K49" s="12">
        <v>38</v>
      </c>
      <c r="L49" s="12">
        <v>28</v>
      </c>
      <c r="M49" s="12">
        <v>31</v>
      </c>
      <c r="N49" s="12">
        <v>33</v>
      </c>
      <c r="O49" s="8">
        <f t="shared" si="0"/>
        <v>356</v>
      </c>
      <c r="P49" s="11">
        <f t="shared" ref="P49" si="1">SUM(P8:P48)</f>
        <v>0</v>
      </c>
      <c r="Q49" s="11"/>
    </row>
    <row r="50" spans="2:17" ht="15" customHeight="1" x14ac:dyDescent="0.2">
      <c r="B50" s="7" t="s">
        <v>58</v>
      </c>
      <c r="C50" s="37">
        <v>60</v>
      </c>
      <c r="D50" s="37">
        <v>44</v>
      </c>
      <c r="E50" s="37">
        <v>47</v>
      </c>
      <c r="F50" s="37">
        <v>48</v>
      </c>
      <c r="G50" s="37">
        <v>49</v>
      </c>
      <c r="H50" s="37">
        <v>52</v>
      </c>
      <c r="I50" s="37">
        <v>54</v>
      </c>
      <c r="J50" s="37">
        <v>48</v>
      </c>
      <c r="K50" s="12">
        <v>45</v>
      </c>
      <c r="L50" s="12">
        <v>49</v>
      </c>
      <c r="M50" s="12">
        <v>46</v>
      </c>
      <c r="N50" s="12">
        <v>54</v>
      </c>
      <c r="O50" s="8">
        <f t="shared" si="0"/>
        <v>596</v>
      </c>
    </row>
    <row r="51" spans="2:17" ht="15" customHeight="1" x14ac:dyDescent="0.2">
      <c r="B51" s="7" t="s">
        <v>36</v>
      </c>
      <c r="C51" s="37">
        <v>24</v>
      </c>
      <c r="D51" s="37">
        <v>26</v>
      </c>
      <c r="E51" s="37">
        <v>23</v>
      </c>
      <c r="F51" s="37">
        <v>5</v>
      </c>
      <c r="G51" s="37">
        <v>5</v>
      </c>
      <c r="H51" s="37">
        <v>4</v>
      </c>
      <c r="I51" s="37">
        <v>1</v>
      </c>
      <c r="J51" s="37">
        <v>0</v>
      </c>
      <c r="K51" s="12">
        <v>5</v>
      </c>
      <c r="L51" s="12">
        <v>21</v>
      </c>
      <c r="M51" s="12">
        <v>26</v>
      </c>
      <c r="N51" s="12">
        <v>27</v>
      </c>
      <c r="O51" s="8">
        <f t="shared" si="0"/>
        <v>167</v>
      </c>
    </row>
    <row r="52" spans="2:17" ht="15" customHeight="1" x14ac:dyDescent="0.15">
      <c r="B52" s="10" t="s">
        <v>1</v>
      </c>
      <c r="C52" s="11">
        <f t="shared" ref="C52:O52" si="2">SUM(C8:C51)</f>
        <v>1299</v>
      </c>
      <c r="D52" s="11">
        <f t="shared" si="2"/>
        <v>1194</v>
      </c>
      <c r="E52" s="11">
        <f t="shared" si="2"/>
        <v>1189</v>
      </c>
      <c r="F52" s="11">
        <f t="shared" si="2"/>
        <v>1144</v>
      </c>
      <c r="G52" s="11">
        <f t="shared" si="2"/>
        <v>1076</v>
      </c>
      <c r="H52" s="11">
        <f t="shared" si="2"/>
        <v>1075</v>
      </c>
      <c r="I52" s="11">
        <f t="shared" si="2"/>
        <v>1153</v>
      </c>
      <c r="J52" s="11">
        <f t="shared" si="2"/>
        <v>1294</v>
      </c>
      <c r="K52" s="11">
        <f t="shared" si="2"/>
        <v>1235</v>
      </c>
      <c r="L52" s="11">
        <f t="shared" si="2"/>
        <v>1370</v>
      </c>
      <c r="M52" s="11">
        <f t="shared" si="2"/>
        <v>1393</v>
      </c>
      <c r="N52" s="11">
        <f t="shared" si="2"/>
        <v>1371</v>
      </c>
      <c r="O52" s="11">
        <f t="shared" si="2"/>
        <v>14793</v>
      </c>
    </row>
    <row r="53" spans="2:17" ht="15" customHeight="1" x14ac:dyDescent="0.15">
      <c r="C53" s="1"/>
    </row>
    <row r="54" spans="2:17" ht="15" customHeight="1" x14ac:dyDescent="0.15">
      <c r="C54" s="1"/>
      <c r="O54" s="58"/>
    </row>
  </sheetData>
  <mergeCells count="2">
    <mergeCell ref="B2:O2"/>
    <mergeCell ref="B4:P4"/>
  </mergeCells>
  <phoneticPr fontId="0" type="noConversion"/>
  <printOptions horizontalCentered="1" verticalCentered="1" gridLinesSet="0"/>
  <pageMargins left="0.19685039370078741" right="0.19685039370078741" top="0.19685039370078741" bottom="0.19685039370078741" header="0" footer="0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R48"/>
  <sheetViews>
    <sheetView topLeftCell="A2" zoomScale="115" zoomScaleNormal="115" workbookViewId="0">
      <selection activeCell="B5" sqref="B5:O45"/>
    </sheetView>
  </sheetViews>
  <sheetFormatPr baseColWidth="10" defaultColWidth="9.28515625" defaultRowHeight="15" customHeight="1" x14ac:dyDescent="0.15"/>
  <cols>
    <col min="1" max="1" width="4.7109375" style="7" customWidth="1"/>
    <col min="2" max="2" width="21.7109375" style="7" customWidth="1"/>
    <col min="3" max="14" width="5.85546875" style="7" bestFit="1" customWidth="1"/>
    <col min="15" max="15" width="7.5703125" style="7" bestFit="1" customWidth="1"/>
    <col min="16" max="17" width="7.5703125" style="7" customWidth="1"/>
    <col min="18" max="16384" width="9.28515625" style="7"/>
  </cols>
  <sheetData>
    <row r="1" spans="2:17" ht="15" customHeight="1" x14ac:dyDescent="0.15">
      <c r="B1" s="18"/>
      <c r="D1" s="18"/>
    </row>
    <row r="2" spans="2:17" ht="45.75" customHeight="1" x14ac:dyDescent="0.15">
      <c r="B2" s="72" t="s">
        <v>310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48"/>
      <c r="Q2" s="48"/>
    </row>
    <row r="3" spans="2:17" ht="15" customHeight="1" x14ac:dyDescent="0.15">
      <c r="B3" s="1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2:17" s="20" customFormat="1" ht="15" customHeight="1" x14ac:dyDescent="0.2">
      <c r="B4" s="5" t="s">
        <v>14</v>
      </c>
      <c r="C4" s="5" t="s">
        <v>60</v>
      </c>
      <c r="D4" s="5" t="s">
        <v>61</v>
      </c>
      <c r="E4" s="5" t="s">
        <v>11</v>
      </c>
      <c r="F4" s="5" t="s">
        <v>12</v>
      </c>
      <c r="G4" s="5" t="s">
        <v>13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0</v>
      </c>
      <c r="P4" s="5"/>
      <c r="Q4" s="5"/>
    </row>
    <row r="5" spans="2:17" ht="15" customHeight="1" x14ac:dyDescent="0.2">
      <c r="B5" s="7" t="s">
        <v>15</v>
      </c>
      <c r="C5" s="21">
        <v>29</v>
      </c>
      <c r="D5" s="21">
        <v>26</v>
      </c>
      <c r="E5" s="21">
        <v>32</v>
      </c>
      <c r="F5" s="21">
        <v>22</v>
      </c>
      <c r="G5" s="21">
        <v>31</v>
      </c>
      <c r="H5" s="21">
        <v>26</v>
      </c>
      <c r="I5" s="21">
        <v>25</v>
      </c>
      <c r="J5">
        <v>27</v>
      </c>
      <c r="K5" s="21">
        <v>28</v>
      </c>
      <c r="L5" s="21">
        <v>27</v>
      </c>
      <c r="M5" s="21">
        <v>40</v>
      </c>
      <c r="N5" s="21">
        <v>26</v>
      </c>
      <c r="O5" s="22">
        <f>SUM(C5:N5)</f>
        <v>339</v>
      </c>
      <c r="P5" s="22"/>
      <c r="Q5" s="22"/>
    </row>
    <row r="6" spans="2:17" ht="15" customHeight="1" x14ac:dyDescent="0.15">
      <c r="B6" s="7" t="s">
        <v>16</v>
      </c>
      <c r="C6" s="21">
        <v>33</v>
      </c>
      <c r="D6" s="21">
        <v>27</v>
      </c>
      <c r="E6" s="21">
        <v>43</v>
      </c>
      <c r="F6" s="21">
        <v>37</v>
      </c>
      <c r="G6" s="21">
        <v>37</v>
      </c>
      <c r="H6" s="21">
        <v>33</v>
      </c>
      <c r="I6" s="21">
        <v>41</v>
      </c>
      <c r="J6" s="21">
        <v>36</v>
      </c>
      <c r="K6" s="21">
        <v>35</v>
      </c>
      <c r="L6" s="21">
        <v>45</v>
      </c>
      <c r="M6" s="21">
        <v>42</v>
      </c>
      <c r="N6" s="21">
        <v>35</v>
      </c>
      <c r="O6" s="22">
        <f t="shared" ref="O6:O44" si="0">SUM(C6:N6)</f>
        <v>444</v>
      </c>
      <c r="P6" s="22"/>
      <c r="Q6" s="22"/>
    </row>
    <row r="7" spans="2:17" ht="15" customHeight="1" x14ac:dyDescent="0.15">
      <c r="B7" s="7" t="s">
        <v>53</v>
      </c>
      <c r="C7" s="21">
        <v>36</v>
      </c>
      <c r="D7" s="21">
        <v>36</v>
      </c>
      <c r="E7" s="21">
        <v>27</v>
      </c>
      <c r="F7" s="21">
        <v>18</v>
      </c>
      <c r="G7" s="21">
        <v>19</v>
      </c>
      <c r="H7" s="21">
        <v>17</v>
      </c>
      <c r="I7" s="21">
        <v>23</v>
      </c>
      <c r="J7" s="21">
        <v>20</v>
      </c>
      <c r="K7" s="21">
        <v>8</v>
      </c>
      <c r="L7" s="21">
        <v>9</v>
      </c>
      <c r="M7" s="21">
        <v>11</v>
      </c>
      <c r="N7" s="21">
        <v>15</v>
      </c>
      <c r="O7" s="22">
        <f t="shared" si="0"/>
        <v>239</v>
      </c>
      <c r="P7" s="22"/>
      <c r="Q7" s="22"/>
    </row>
    <row r="8" spans="2:17" ht="15" customHeight="1" x14ac:dyDescent="0.15">
      <c r="B8" s="7" t="s">
        <v>62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10</v>
      </c>
      <c r="L8" s="21">
        <v>6</v>
      </c>
      <c r="M8" s="21">
        <v>6</v>
      </c>
      <c r="N8" s="21">
        <v>11</v>
      </c>
      <c r="O8" s="22">
        <f t="shared" si="0"/>
        <v>33</v>
      </c>
      <c r="P8" s="22"/>
      <c r="Q8" s="22"/>
    </row>
    <row r="9" spans="2:17" ht="15" customHeight="1" x14ac:dyDescent="0.15">
      <c r="B9" s="7" t="s">
        <v>63</v>
      </c>
      <c r="C9" s="21">
        <v>4</v>
      </c>
      <c r="D9" s="21">
        <v>3</v>
      </c>
      <c r="E9" s="21">
        <v>3</v>
      </c>
      <c r="F9" s="21">
        <v>1</v>
      </c>
      <c r="G9" s="21">
        <v>4</v>
      </c>
      <c r="H9" s="21">
        <v>2</v>
      </c>
      <c r="I9" s="21">
        <v>2</v>
      </c>
      <c r="J9" s="21">
        <v>0</v>
      </c>
      <c r="K9" s="21">
        <v>4</v>
      </c>
      <c r="L9" s="21">
        <v>3</v>
      </c>
      <c r="M9" s="21">
        <v>2</v>
      </c>
      <c r="N9" s="21">
        <v>3</v>
      </c>
      <c r="O9" s="22">
        <f t="shared" si="0"/>
        <v>31</v>
      </c>
      <c r="P9" s="22"/>
      <c r="Q9" s="22"/>
    </row>
    <row r="10" spans="2:17" ht="15" customHeight="1" x14ac:dyDescent="0.15">
      <c r="B10" s="7" t="s">
        <v>311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3</v>
      </c>
      <c r="L10" s="21">
        <v>2</v>
      </c>
      <c r="M10" s="21">
        <v>4</v>
      </c>
      <c r="N10" s="21">
        <v>3</v>
      </c>
      <c r="O10" s="22">
        <f t="shared" si="0"/>
        <v>12</v>
      </c>
      <c r="P10" s="22"/>
      <c r="Q10" s="22"/>
    </row>
    <row r="11" spans="2:17" ht="15" customHeight="1" x14ac:dyDescent="0.15">
      <c r="B11" s="7" t="s">
        <v>17</v>
      </c>
      <c r="C11" s="21">
        <v>67</v>
      </c>
      <c r="D11" s="21">
        <v>72</v>
      </c>
      <c r="E11" s="21">
        <v>57</v>
      </c>
      <c r="F11" s="21">
        <v>63</v>
      </c>
      <c r="G11" s="21">
        <v>78</v>
      </c>
      <c r="H11" s="21">
        <v>82</v>
      </c>
      <c r="I11" s="21">
        <v>77</v>
      </c>
      <c r="J11" s="21">
        <v>71</v>
      </c>
      <c r="K11" s="21">
        <v>74</v>
      </c>
      <c r="L11" s="21">
        <v>80</v>
      </c>
      <c r="M11" s="21">
        <v>63</v>
      </c>
      <c r="N11" s="21">
        <v>72</v>
      </c>
      <c r="O11" s="22">
        <f t="shared" si="0"/>
        <v>856</v>
      </c>
      <c r="P11" s="22"/>
      <c r="Q11" s="22"/>
    </row>
    <row r="12" spans="2:17" ht="15" customHeight="1" x14ac:dyDescent="0.15">
      <c r="B12" s="7" t="s">
        <v>18</v>
      </c>
      <c r="C12" s="21">
        <v>29</v>
      </c>
      <c r="D12" s="21">
        <v>27</v>
      </c>
      <c r="E12" s="21">
        <v>33</v>
      </c>
      <c r="F12" s="21">
        <v>24</v>
      </c>
      <c r="G12" s="21">
        <v>25</v>
      </c>
      <c r="H12" s="21">
        <v>25</v>
      </c>
      <c r="I12" s="21">
        <v>26</v>
      </c>
      <c r="J12" s="21">
        <v>20</v>
      </c>
      <c r="K12" s="21">
        <v>20</v>
      </c>
      <c r="L12" s="21">
        <v>22</v>
      </c>
      <c r="M12" s="21">
        <v>20</v>
      </c>
      <c r="N12" s="21">
        <v>24</v>
      </c>
      <c r="O12" s="22">
        <f t="shared" si="0"/>
        <v>295</v>
      </c>
      <c r="P12" s="22"/>
      <c r="Q12" s="22"/>
    </row>
    <row r="13" spans="2:17" ht="15" customHeight="1" x14ac:dyDescent="0.15">
      <c r="B13" s="7" t="s">
        <v>312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6</v>
      </c>
      <c r="L13" s="21">
        <v>7</v>
      </c>
      <c r="M13" s="21">
        <v>8</v>
      </c>
      <c r="N13" s="21">
        <v>7</v>
      </c>
      <c r="O13" s="22">
        <f t="shared" si="0"/>
        <v>28</v>
      </c>
      <c r="P13" s="22"/>
      <c r="Q13" s="22"/>
    </row>
    <row r="14" spans="2:17" ht="15" customHeight="1" x14ac:dyDescent="0.15">
      <c r="B14" s="7" t="s">
        <v>55</v>
      </c>
      <c r="C14" s="21">
        <v>4</v>
      </c>
      <c r="D14" s="21">
        <v>3</v>
      </c>
      <c r="E14" s="21">
        <v>5</v>
      </c>
      <c r="F14" s="21">
        <v>3</v>
      </c>
      <c r="G14" s="21">
        <v>5</v>
      </c>
      <c r="H14" s="21">
        <v>5</v>
      </c>
      <c r="I14" s="21">
        <v>7</v>
      </c>
      <c r="J14" s="21">
        <v>5</v>
      </c>
      <c r="K14" s="21">
        <v>4</v>
      </c>
      <c r="L14" s="21">
        <v>7</v>
      </c>
      <c r="M14" s="21">
        <v>8</v>
      </c>
      <c r="N14" s="21">
        <v>6</v>
      </c>
      <c r="O14" s="22">
        <f t="shared" si="0"/>
        <v>62</v>
      </c>
      <c r="P14" s="22"/>
      <c r="Q14" s="22"/>
    </row>
    <row r="15" spans="2:17" ht="15" customHeight="1" x14ac:dyDescent="0.15">
      <c r="B15" s="7" t="s">
        <v>313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6</v>
      </c>
      <c r="L15" s="21">
        <v>8</v>
      </c>
      <c r="M15" s="21">
        <v>8</v>
      </c>
      <c r="N15" s="21">
        <v>6</v>
      </c>
      <c r="O15" s="22">
        <f t="shared" si="0"/>
        <v>28</v>
      </c>
      <c r="P15" s="22"/>
      <c r="Q15" s="22"/>
    </row>
    <row r="16" spans="2:17" ht="15" customHeight="1" x14ac:dyDescent="0.15">
      <c r="B16" s="7" t="s">
        <v>64</v>
      </c>
      <c r="C16" s="21">
        <v>19</v>
      </c>
      <c r="D16" s="21">
        <v>10</v>
      </c>
      <c r="E16" s="21">
        <v>12</v>
      </c>
      <c r="F16" s="21">
        <v>14</v>
      </c>
      <c r="G16" s="21">
        <v>13</v>
      </c>
      <c r="H16" s="21">
        <v>9</v>
      </c>
      <c r="I16" s="21">
        <v>10</v>
      </c>
      <c r="J16" s="21">
        <v>10</v>
      </c>
      <c r="K16" s="21">
        <v>7</v>
      </c>
      <c r="L16" s="21">
        <v>9</v>
      </c>
      <c r="M16" s="21">
        <v>8</v>
      </c>
      <c r="N16" s="21">
        <v>6</v>
      </c>
      <c r="O16" s="22">
        <f t="shared" si="0"/>
        <v>127</v>
      </c>
      <c r="P16" s="22"/>
      <c r="Q16" s="22"/>
    </row>
    <row r="17" spans="2:18" ht="15" customHeight="1" x14ac:dyDescent="0.15">
      <c r="B17" s="7" t="s">
        <v>65</v>
      </c>
      <c r="C17" s="21">
        <v>2</v>
      </c>
      <c r="D17" s="21">
        <v>4</v>
      </c>
      <c r="E17" s="21">
        <v>4</v>
      </c>
      <c r="F17" s="21">
        <v>4</v>
      </c>
      <c r="G17" s="21">
        <v>5</v>
      </c>
      <c r="H17" s="21">
        <v>4</v>
      </c>
      <c r="I17" s="21">
        <v>3</v>
      </c>
      <c r="J17" s="21">
        <v>6</v>
      </c>
      <c r="K17" s="21">
        <v>5</v>
      </c>
      <c r="L17" s="21">
        <v>5</v>
      </c>
      <c r="M17" s="21">
        <v>6</v>
      </c>
      <c r="N17" s="21">
        <v>5</v>
      </c>
      <c r="O17" s="22">
        <f t="shared" si="0"/>
        <v>53</v>
      </c>
      <c r="P17" s="22"/>
      <c r="Q17" s="22"/>
    </row>
    <row r="18" spans="2:18" s="23" customFormat="1" ht="15" customHeight="1" x14ac:dyDescent="0.15">
      <c r="B18" s="7" t="s">
        <v>19</v>
      </c>
      <c r="C18" s="21">
        <v>17</v>
      </c>
      <c r="D18" s="21">
        <v>16</v>
      </c>
      <c r="E18" s="21">
        <v>17</v>
      </c>
      <c r="F18" s="21">
        <v>7</v>
      </c>
      <c r="G18" s="21">
        <v>12</v>
      </c>
      <c r="H18" s="21">
        <v>14</v>
      </c>
      <c r="I18" s="21">
        <v>6</v>
      </c>
      <c r="J18" s="21">
        <v>7</v>
      </c>
      <c r="K18" s="21">
        <v>7</v>
      </c>
      <c r="L18" s="21">
        <v>5</v>
      </c>
      <c r="M18" s="21">
        <v>7</v>
      </c>
      <c r="N18" s="21">
        <v>9</v>
      </c>
      <c r="O18" s="22">
        <f t="shared" si="0"/>
        <v>124</v>
      </c>
      <c r="P18" s="22"/>
      <c r="Q18" s="22"/>
      <c r="R18" s="7"/>
    </row>
    <row r="19" spans="2:18" ht="15" customHeight="1" x14ac:dyDescent="0.15">
      <c r="B19" s="7" t="s">
        <v>20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1</v>
      </c>
      <c r="J19" s="21">
        <v>3</v>
      </c>
      <c r="K19" s="21">
        <v>3</v>
      </c>
      <c r="L19" s="21">
        <v>3</v>
      </c>
      <c r="M19" s="21">
        <v>2</v>
      </c>
      <c r="N19" s="21">
        <v>3</v>
      </c>
      <c r="O19" s="22">
        <f t="shared" si="0"/>
        <v>15</v>
      </c>
      <c r="P19" s="22"/>
      <c r="Q19" s="22"/>
    </row>
    <row r="20" spans="2:18" ht="15" customHeight="1" x14ac:dyDescent="0.15">
      <c r="B20" s="7" t="s">
        <v>140</v>
      </c>
      <c r="C20" s="21">
        <v>4</v>
      </c>
      <c r="D20" s="21">
        <v>2</v>
      </c>
      <c r="E20" s="21">
        <v>4</v>
      </c>
      <c r="F20" s="21">
        <v>2</v>
      </c>
      <c r="G20" s="21">
        <v>2</v>
      </c>
      <c r="H20" s="21">
        <v>5</v>
      </c>
      <c r="I20" s="21">
        <v>5</v>
      </c>
      <c r="J20" s="21">
        <v>3</v>
      </c>
      <c r="K20" s="21">
        <v>3</v>
      </c>
      <c r="L20" s="21">
        <v>4</v>
      </c>
      <c r="M20" s="21">
        <v>5</v>
      </c>
      <c r="N20" s="21">
        <v>5</v>
      </c>
      <c r="O20" s="22">
        <f t="shared" si="0"/>
        <v>44</v>
      </c>
      <c r="P20" s="22"/>
      <c r="Q20" s="22"/>
      <c r="R20" s="23"/>
    </row>
    <row r="21" spans="2:18" ht="15" customHeight="1" x14ac:dyDescent="0.15">
      <c r="B21" s="7" t="s">
        <v>66</v>
      </c>
      <c r="C21" s="21">
        <v>2</v>
      </c>
      <c r="D21" s="21">
        <v>6</v>
      </c>
      <c r="E21" s="21">
        <v>1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2</v>
      </c>
      <c r="M21" s="21">
        <v>1</v>
      </c>
      <c r="N21" s="21">
        <v>3</v>
      </c>
      <c r="O21" s="22">
        <f t="shared" si="0"/>
        <v>16</v>
      </c>
      <c r="P21" s="22"/>
      <c r="Q21" s="22"/>
    </row>
    <row r="22" spans="2:18" ht="15" customHeight="1" x14ac:dyDescent="0.15">
      <c r="B22" s="7" t="s">
        <v>50</v>
      </c>
      <c r="C22" s="21">
        <v>1</v>
      </c>
      <c r="D22" s="21">
        <v>3</v>
      </c>
      <c r="E22" s="21">
        <v>1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2</v>
      </c>
      <c r="M22" s="21">
        <v>0</v>
      </c>
      <c r="N22" s="21">
        <v>2</v>
      </c>
      <c r="O22" s="22">
        <f t="shared" si="0"/>
        <v>10</v>
      </c>
      <c r="P22" s="22"/>
      <c r="Q22" s="22"/>
    </row>
    <row r="23" spans="2:18" ht="15" customHeight="1" x14ac:dyDescent="0.15">
      <c r="B23" s="7" t="s">
        <v>21</v>
      </c>
      <c r="C23" s="21">
        <v>38</v>
      </c>
      <c r="D23" s="21">
        <v>35</v>
      </c>
      <c r="E23" s="21">
        <v>30</v>
      </c>
      <c r="F23" s="21">
        <v>46</v>
      </c>
      <c r="G23" s="21">
        <v>39</v>
      </c>
      <c r="H23" s="21">
        <v>42</v>
      </c>
      <c r="I23" s="21">
        <v>34</v>
      </c>
      <c r="J23" s="21">
        <v>41</v>
      </c>
      <c r="K23" s="21">
        <v>29</v>
      </c>
      <c r="L23" s="21">
        <v>41</v>
      </c>
      <c r="M23" s="21">
        <v>30</v>
      </c>
      <c r="N23" s="21">
        <v>32</v>
      </c>
      <c r="O23" s="22">
        <f t="shared" si="0"/>
        <v>437</v>
      </c>
      <c r="P23" s="22"/>
      <c r="Q23" s="22"/>
    </row>
    <row r="24" spans="2:18" ht="15" customHeight="1" x14ac:dyDescent="0.15">
      <c r="B24" s="7" t="s">
        <v>67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3</v>
      </c>
      <c r="L24" s="21">
        <v>0</v>
      </c>
      <c r="M24" s="21">
        <v>0</v>
      </c>
      <c r="N24" s="21">
        <v>0</v>
      </c>
      <c r="O24" s="22">
        <f t="shared" si="0"/>
        <v>3</v>
      </c>
      <c r="P24" s="22"/>
      <c r="Q24" s="22"/>
    </row>
    <row r="25" spans="2:18" ht="15" customHeight="1" x14ac:dyDescent="0.15">
      <c r="B25" s="7" t="s">
        <v>22</v>
      </c>
      <c r="C25" s="21">
        <v>50</v>
      </c>
      <c r="D25" s="21">
        <v>56</v>
      </c>
      <c r="E25" s="21">
        <v>47</v>
      </c>
      <c r="F25" s="21">
        <v>43</v>
      </c>
      <c r="G25" s="21">
        <v>37</v>
      </c>
      <c r="H25" s="21">
        <v>34</v>
      </c>
      <c r="I25" s="21">
        <v>48</v>
      </c>
      <c r="J25" s="21">
        <v>38</v>
      </c>
      <c r="K25" s="21">
        <v>44</v>
      </c>
      <c r="L25" s="21">
        <v>48</v>
      </c>
      <c r="M25" s="21">
        <v>35</v>
      </c>
      <c r="N25" s="21">
        <v>47</v>
      </c>
      <c r="O25" s="22">
        <f t="shared" si="0"/>
        <v>527</v>
      </c>
      <c r="P25" s="22"/>
      <c r="Q25" s="22"/>
    </row>
    <row r="26" spans="2:18" ht="15" customHeight="1" x14ac:dyDescent="0.15">
      <c r="B26" s="7" t="s">
        <v>24</v>
      </c>
      <c r="C26" s="21">
        <v>73</v>
      </c>
      <c r="D26" s="21">
        <v>71</v>
      </c>
      <c r="E26" s="21">
        <v>81</v>
      </c>
      <c r="F26" s="21">
        <v>77</v>
      </c>
      <c r="G26" s="21">
        <v>71</v>
      </c>
      <c r="H26" s="21">
        <v>77</v>
      </c>
      <c r="I26" s="21">
        <v>72</v>
      </c>
      <c r="J26" s="21">
        <v>77</v>
      </c>
      <c r="K26" s="21">
        <v>76</v>
      </c>
      <c r="L26" s="21">
        <v>86</v>
      </c>
      <c r="M26" s="21">
        <v>80</v>
      </c>
      <c r="N26" s="21">
        <v>81</v>
      </c>
      <c r="O26" s="22">
        <f t="shared" si="0"/>
        <v>922</v>
      </c>
      <c r="P26" s="22"/>
      <c r="Q26" s="22"/>
    </row>
    <row r="27" spans="2:18" ht="15" customHeight="1" x14ac:dyDescent="0.15">
      <c r="B27" s="7" t="s">
        <v>25</v>
      </c>
      <c r="C27" s="21">
        <v>19</v>
      </c>
      <c r="D27" s="21">
        <v>14</v>
      </c>
      <c r="E27" s="21">
        <v>22</v>
      </c>
      <c r="F27" s="21">
        <v>23</v>
      </c>
      <c r="G27" s="21">
        <v>20</v>
      </c>
      <c r="H27" s="21">
        <v>15</v>
      </c>
      <c r="I27" s="21">
        <v>21</v>
      </c>
      <c r="J27" s="21">
        <v>22</v>
      </c>
      <c r="K27" s="21">
        <v>18</v>
      </c>
      <c r="L27" s="21">
        <v>20</v>
      </c>
      <c r="M27" s="21">
        <v>17</v>
      </c>
      <c r="N27" s="21">
        <v>21</v>
      </c>
      <c r="O27" s="22">
        <f t="shared" si="0"/>
        <v>232</v>
      </c>
      <c r="P27" s="22"/>
      <c r="Q27" s="22"/>
    </row>
    <row r="28" spans="2:18" ht="15" customHeight="1" x14ac:dyDescent="0.15">
      <c r="B28" s="7" t="s">
        <v>26</v>
      </c>
      <c r="C28" s="21">
        <v>17</v>
      </c>
      <c r="D28" s="21">
        <v>13</v>
      </c>
      <c r="E28" s="21">
        <v>23</v>
      </c>
      <c r="F28" s="21">
        <v>20</v>
      </c>
      <c r="G28" s="21">
        <v>15</v>
      </c>
      <c r="H28" s="21">
        <v>9</v>
      </c>
      <c r="I28" s="21">
        <v>15</v>
      </c>
      <c r="J28" s="21">
        <v>22</v>
      </c>
      <c r="K28" s="21">
        <v>18</v>
      </c>
      <c r="L28" s="21">
        <v>11</v>
      </c>
      <c r="M28" s="21">
        <v>14</v>
      </c>
      <c r="N28" s="21">
        <v>12</v>
      </c>
      <c r="O28" s="22">
        <f t="shared" si="0"/>
        <v>189</v>
      </c>
      <c r="P28" s="22"/>
      <c r="Q28" s="22"/>
    </row>
    <row r="29" spans="2:18" ht="15" customHeight="1" x14ac:dyDescent="0.15">
      <c r="B29" s="7" t="s">
        <v>27</v>
      </c>
      <c r="C29" s="21">
        <v>30</v>
      </c>
      <c r="D29" s="21">
        <v>28</v>
      </c>
      <c r="E29" s="21">
        <v>37</v>
      </c>
      <c r="F29" s="21">
        <v>35</v>
      </c>
      <c r="G29" s="21">
        <v>33</v>
      </c>
      <c r="H29" s="21">
        <v>28</v>
      </c>
      <c r="I29" s="21">
        <v>26</v>
      </c>
      <c r="J29" s="21">
        <v>35</v>
      </c>
      <c r="K29" s="21">
        <v>32</v>
      </c>
      <c r="L29" s="21">
        <v>30</v>
      </c>
      <c r="M29" s="21">
        <v>30</v>
      </c>
      <c r="N29" s="21">
        <v>28</v>
      </c>
      <c r="O29" s="22">
        <f t="shared" si="0"/>
        <v>372</v>
      </c>
      <c r="P29" s="22"/>
      <c r="Q29" s="22"/>
    </row>
    <row r="30" spans="2:18" ht="15" customHeight="1" x14ac:dyDescent="0.15">
      <c r="B30" s="7" t="s">
        <v>28</v>
      </c>
      <c r="C30" s="21">
        <v>20</v>
      </c>
      <c r="D30" s="21">
        <v>19</v>
      </c>
      <c r="E30" s="21">
        <v>19</v>
      </c>
      <c r="F30" s="21">
        <v>22</v>
      </c>
      <c r="G30" s="21">
        <v>22</v>
      </c>
      <c r="H30" s="21">
        <v>17</v>
      </c>
      <c r="I30" s="21">
        <v>19</v>
      </c>
      <c r="J30" s="21">
        <v>17</v>
      </c>
      <c r="K30" s="21">
        <v>21</v>
      </c>
      <c r="L30" s="21">
        <v>22</v>
      </c>
      <c r="M30" s="21">
        <v>20</v>
      </c>
      <c r="N30" s="21">
        <v>25</v>
      </c>
      <c r="O30" s="22">
        <f t="shared" si="0"/>
        <v>243</v>
      </c>
      <c r="P30" s="22"/>
      <c r="Q30" s="22"/>
    </row>
    <row r="31" spans="2:18" ht="15" customHeight="1" x14ac:dyDescent="0.15">
      <c r="B31" s="7" t="s">
        <v>49</v>
      </c>
      <c r="C31" s="21">
        <v>0</v>
      </c>
      <c r="D31" s="21">
        <v>0</v>
      </c>
      <c r="E31" s="21">
        <v>0</v>
      </c>
      <c r="F31" s="21">
        <v>1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 t="shared" si="0"/>
        <v>1</v>
      </c>
      <c r="P31" s="22"/>
      <c r="Q31" s="22"/>
    </row>
    <row r="32" spans="2:18" ht="15" customHeight="1" x14ac:dyDescent="0.15">
      <c r="B32" s="7" t="s">
        <v>30</v>
      </c>
      <c r="C32" s="21">
        <v>0</v>
      </c>
      <c r="D32" s="21">
        <v>2</v>
      </c>
      <c r="E32" s="21">
        <v>2</v>
      </c>
      <c r="F32" s="21">
        <v>2</v>
      </c>
      <c r="G32" s="21">
        <v>1</v>
      </c>
      <c r="H32" s="21">
        <v>1</v>
      </c>
      <c r="I32" s="21">
        <v>0</v>
      </c>
      <c r="J32" s="21">
        <v>0</v>
      </c>
      <c r="K32" s="21">
        <v>2</v>
      </c>
      <c r="L32" s="21">
        <v>3</v>
      </c>
      <c r="M32" s="21">
        <v>1</v>
      </c>
      <c r="N32" s="21">
        <v>1</v>
      </c>
      <c r="O32" s="22">
        <f t="shared" si="0"/>
        <v>15</v>
      </c>
      <c r="P32" s="22"/>
      <c r="Q32" s="22"/>
    </row>
    <row r="33" spans="2:17" ht="15" customHeight="1" x14ac:dyDescent="0.15">
      <c r="B33" s="7" t="s">
        <v>214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</v>
      </c>
      <c r="N33" s="21">
        <v>0</v>
      </c>
      <c r="O33" s="22">
        <f t="shared" si="0"/>
        <v>1</v>
      </c>
      <c r="P33" s="22"/>
      <c r="Q33" s="22"/>
    </row>
    <row r="34" spans="2:17" ht="15" customHeight="1" x14ac:dyDescent="0.15">
      <c r="B34" s="7" t="s">
        <v>31</v>
      </c>
      <c r="C34" s="21">
        <v>12</v>
      </c>
      <c r="D34" s="21">
        <v>18</v>
      </c>
      <c r="E34" s="21">
        <v>14</v>
      </c>
      <c r="F34" s="21">
        <v>6</v>
      </c>
      <c r="G34" s="21">
        <v>3</v>
      </c>
      <c r="H34" s="21">
        <v>5</v>
      </c>
      <c r="I34" s="21">
        <v>8</v>
      </c>
      <c r="J34" s="21">
        <v>9</v>
      </c>
      <c r="K34" s="21">
        <v>9</v>
      </c>
      <c r="L34" s="21">
        <v>4</v>
      </c>
      <c r="M34" s="21">
        <v>2</v>
      </c>
      <c r="N34" s="21">
        <v>10</v>
      </c>
      <c r="O34" s="22">
        <f t="shared" si="0"/>
        <v>100</v>
      </c>
      <c r="P34" s="22"/>
      <c r="Q34" s="22"/>
    </row>
    <row r="35" spans="2:17" ht="15" customHeight="1" x14ac:dyDescent="0.15">
      <c r="B35" s="7" t="s">
        <v>32</v>
      </c>
      <c r="C35" s="21">
        <v>6</v>
      </c>
      <c r="D35" s="21">
        <v>4</v>
      </c>
      <c r="E35" s="21">
        <v>3</v>
      </c>
      <c r="F35" s="21">
        <v>3</v>
      </c>
      <c r="G35" s="21">
        <v>4</v>
      </c>
      <c r="H35" s="21">
        <v>3</v>
      </c>
      <c r="I35" s="21">
        <v>3</v>
      </c>
      <c r="J35" s="21">
        <v>2</v>
      </c>
      <c r="K35" s="21">
        <v>3</v>
      </c>
      <c r="L35" s="21">
        <v>3</v>
      </c>
      <c r="M35" s="21">
        <v>2</v>
      </c>
      <c r="N35" s="21">
        <v>7</v>
      </c>
      <c r="O35" s="22">
        <f t="shared" si="0"/>
        <v>43</v>
      </c>
      <c r="P35" s="22"/>
      <c r="Q35" s="22"/>
    </row>
    <row r="36" spans="2:17" ht="15" customHeight="1" x14ac:dyDescent="0.15">
      <c r="B36" s="7" t="s">
        <v>46</v>
      </c>
      <c r="C36" s="21">
        <v>0</v>
      </c>
      <c r="D36" s="21">
        <v>0</v>
      </c>
      <c r="E36" s="21">
        <v>1</v>
      </c>
      <c r="F36" s="21">
        <v>0</v>
      </c>
      <c r="G36" s="21">
        <v>0</v>
      </c>
      <c r="H36" s="21">
        <v>0</v>
      </c>
      <c r="I36" s="21">
        <v>1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2">
        <f t="shared" si="0"/>
        <v>2</v>
      </c>
      <c r="P36" s="22"/>
      <c r="Q36" s="22"/>
    </row>
    <row r="37" spans="2:17" ht="15" customHeight="1" x14ac:dyDescent="0.15">
      <c r="B37" s="7" t="s">
        <v>44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1</v>
      </c>
      <c r="M37" s="21">
        <v>1</v>
      </c>
      <c r="N37" s="21">
        <v>0</v>
      </c>
      <c r="O37" s="22">
        <f t="shared" si="0"/>
        <v>2</v>
      </c>
      <c r="P37" s="22"/>
      <c r="Q37" s="22"/>
    </row>
    <row r="38" spans="2:17" ht="15" customHeight="1" x14ac:dyDescent="0.15">
      <c r="B38" s="7" t="s">
        <v>47</v>
      </c>
      <c r="C38" s="21">
        <v>2</v>
      </c>
      <c r="D38" s="21">
        <v>5</v>
      </c>
      <c r="E38" s="21">
        <v>4</v>
      </c>
      <c r="F38" s="21">
        <v>2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3</v>
      </c>
      <c r="M38" s="21">
        <v>0</v>
      </c>
      <c r="N38" s="21">
        <v>2</v>
      </c>
      <c r="O38" s="22">
        <f t="shared" si="0"/>
        <v>18</v>
      </c>
      <c r="P38" s="22"/>
      <c r="Q38" s="22"/>
    </row>
    <row r="39" spans="2:17" ht="15" customHeight="1" x14ac:dyDescent="0.15">
      <c r="B39" s="7" t="s">
        <v>42</v>
      </c>
      <c r="C39" s="21">
        <v>0</v>
      </c>
      <c r="D39" s="21">
        <v>0</v>
      </c>
      <c r="E39" s="21">
        <v>1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2">
        <f t="shared" si="0"/>
        <v>1</v>
      </c>
      <c r="P39" s="22"/>
      <c r="Q39" s="22"/>
    </row>
    <row r="40" spans="2:17" ht="15" customHeight="1" x14ac:dyDescent="0.15">
      <c r="B40" s="7" t="s">
        <v>33</v>
      </c>
      <c r="C40" s="21">
        <v>5</v>
      </c>
      <c r="D40" s="21">
        <v>11</v>
      </c>
      <c r="E40" s="21">
        <v>9</v>
      </c>
      <c r="F40" s="21">
        <v>6</v>
      </c>
      <c r="G40" s="21">
        <v>2</v>
      </c>
      <c r="H40" s="21">
        <v>3</v>
      </c>
      <c r="I40" s="21">
        <v>0</v>
      </c>
      <c r="J40" s="21">
        <v>1</v>
      </c>
      <c r="K40" s="21">
        <v>2</v>
      </c>
      <c r="L40" s="21">
        <v>3</v>
      </c>
      <c r="M40" s="21">
        <v>5</v>
      </c>
      <c r="N40" s="21">
        <v>2</v>
      </c>
      <c r="O40" s="22">
        <f t="shared" si="0"/>
        <v>49</v>
      </c>
      <c r="P40" s="22"/>
      <c r="Q40" s="22"/>
    </row>
    <row r="41" spans="2:17" ht="15" customHeight="1" x14ac:dyDescent="0.15">
      <c r="B41" s="7" t="s">
        <v>291</v>
      </c>
      <c r="C41" s="21">
        <v>0</v>
      </c>
      <c r="D41" s="21">
        <v>0</v>
      </c>
      <c r="E41" s="21">
        <v>2</v>
      </c>
      <c r="F41" s="21">
        <v>1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 t="shared" si="0"/>
        <v>3</v>
      </c>
      <c r="P41" s="22"/>
      <c r="Q41" s="22"/>
    </row>
    <row r="42" spans="2:17" ht="15" customHeight="1" x14ac:dyDescent="0.15">
      <c r="B42" s="7" t="s">
        <v>34</v>
      </c>
      <c r="C42" s="21">
        <v>1</v>
      </c>
      <c r="D42" s="21">
        <v>0</v>
      </c>
      <c r="E42" s="21">
        <v>8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3</v>
      </c>
      <c r="M42" s="21">
        <v>0</v>
      </c>
      <c r="N42" s="21">
        <v>1</v>
      </c>
      <c r="O42" s="22">
        <f t="shared" si="0"/>
        <v>13</v>
      </c>
      <c r="P42" s="22"/>
      <c r="Q42" s="22"/>
    </row>
    <row r="43" spans="2:17" ht="15" customHeight="1" x14ac:dyDescent="0.15">
      <c r="B43" s="7" t="s">
        <v>35</v>
      </c>
      <c r="C43" s="21">
        <v>29</v>
      </c>
      <c r="D43" s="21">
        <v>35</v>
      </c>
      <c r="E43" s="21">
        <v>25</v>
      </c>
      <c r="F43" s="21">
        <v>8</v>
      </c>
      <c r="G43" s="21">
        <v>6</v>
      </c>
      <c r="H43" s="21">
        <v>15</v>
      </c>
      <c r="I43" s="21">
        <v>12</v>
      </c>
      <c r="J43" s="21">
        <v>5</v>
      </c>
      <c r="K43" s="21">
        <v>7</v>
      </c>
      <c r="L43" s="21">
        <v>17</v>
      </c>
      <c r="M43" s="21">
        <v>13</v>
      </c>
      <c r="N43" s="21">
        <v>22</v>
      </c>
      <c r="O43" s="22">
        <f t="shared" si="0"/>
        <v>194</v>
      </c>
      <c r="P43" s="22"/>
      <c r="Q43" s="22"/>
    </row>
    <row r="44" spans="2:17" ht="15" customHeight="1" x14ac:dyDescent="0.15">
      <c r="B44" s="7" t="s">
        <v>36</v>
      </c>
      <c r="C44" s="21">
        <v>20</v>
      </c>
      <c r="D44" s="21">
        <v>24</v>
      </c>
      <c r="E44" s="21">
        <v>25</v>
      </c>
      <c r="F44" s="21">
        <v>0</v>
      </c>
      <c r="G44" s="21">
        <v>1</v>
      </c>
      <c r="H44" s="21">
        <v>1</v>
      </c>
      <c r="I44" s="21">
        <v>0</v>
      </c>
      <c r="J44" s="21">
        <v>0</v>
      </c>
      <c r="K44" s="21">
        <v>2</v>
      </c>
      <c r="L44" s="21">
        <v>7</v>
      </c>
      <c r="M44" s="21">
        <v>15</v>
      </c>
      <c r="N44" s="21">
        <v>14</v>
      </c>
      <c r="O44" s="22">
        <f t="shared" si="0"/>
        <v>109</v>
      </c>
      <c r="P44" s="22"/>
      <c r="Q44" s="22"/>
    </row>
    <row r="45" spans="2:17" ht="15" customHeight="1" x14ac:dyDescent="0.15">
      <c r="B45" s="10" t="s">
        <v>1</v>
      </c>
      <c r="C45" s="22">
        <f t="shared" ref="C45:O45" si="1">SUM(C5:C44)</f>
        <v>569</v>
      </c>
      <c r="D45" s="22">
        <f t="shared" si="1"/>
        <v>570</v>
      </c>
      <c r="E45" s="22">
        <f t="shared" si="1"/>
        <v>592</v>
      </c>
      <c r="F45" s="22">
        <f t="shared" si="1"/>
        <v>492</v>
      </c>
      <c r="G45" s="22">
        <f t="shared" si="1"/>
        <v>485</v>
      </c>
      <c r="H45" s="22">
        <f t="shared" si="1"/>
        <v>472</v>
      </c>
      <c r="I45" s="22">
        <f t="shared" si="1"/>
        <v>485</v>
      </c>
      <c r="J45" s="22">
        <f t="shared" si="1"/>
        <v>477</v>
      </c>
      <c r="K45" s="22">
        <f t="shared" si="1"/>
        <v>489</v>
      </c>
      <c r="L45" s="22">
        <f t="shared" si="1"/>
        <v>548</v>
      </c>
      <c r="M45" s="22">
        <f t="shared" si="1"/>
        <v>507</v>
      </c>
      <c r="N45" s="22">
        <f t="shared" si="1"/>
        <v>546</v>
      </c>
      <c r="O45" s="22">
        <f t="shared" si="1"/>
        <v>6232</v>
      </c>
      <c r="P45" s="22"/>
      <c r="Q45" s="22"/>
    </row>
    <row r="48" spans="2:17" ht="15" customHeight="1" x14ac:dyDescent="0.15">
      <c r="O48" s="57"/>
    </row>
  </sheetData>
  <mergeCells count="1">
    <mergeCell ref="B2:O2"/>
  </mergeCells>
  <printOptions horizontalCentered="1"/>
  <pageMargins left="0.15748031496062992" right="0.15748031496062992" top="0.39370078740157483" bottom="0.39370078740157483" header="0" footer="0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4521-ADCD-4BEF-9E9D-96B9A8E62758}">
  <dimension ref="B1:S24"/>
  <sheetViews>
    <sheetView topLeftCell="C1" workbookViewId="0">
      <selection activeCell="N35" sqref="N35"/>
    </sheetView>
  </sheetViews>
  <sheetFormatPr baseColWidth="10" defaultRowHeight="14" x14ac:dyDescent="0.2"/>
  <cols>
    <col min="1" max="15" width="10.7109375" style="81"/>
    <col min="16" max="19" width="10.7109375" style="85"/>
    <col min="20" max="16384" width="10.7109375" style="81"/>
  </cols>
  <sheetData>
    <row r="1" spans="2:19" ht="18" customHeight="1" x14ac:dyDescent="0.2">
      <c r="B1" s="83" t="s">
        <v>440</v>
      </c>
      <c r="C1" s="83"/>
      <c r="D1" s="83"/>
      <c r="E1" s="83"/>
      <c r="F1" s="83"/>
      <c r="G1" s="83"/>
      <c r="H1" s="83"/>
      <c r="I1" s="83"/>
      <c r="J1" s="83"/>
      <c r="K1" s="83"/>
    </row>
    <row r="2" spans="2:19" x14ac:dyDescent="0.2">
      <c r="Q2" s="85" t="s">
        <v>374</v>
      </c>
      <c r="R2" s="85" t="s">
        <v>375</v>
      </c>
      <c r="S2" s="85" t="s">
        <v>376</v>
      </c>
    </row>
    <row r="3" spans="2:19" x14ac:dyDescent="0.2">
      <c r="P3" s="86">
        <v>2015</v>
      </c>
      <c r="Q3" s="87">
        <v>23764</v>
      </c>
      <c r="R3" s="87">
        <v>16464</v>
      </c>
      <c r="S3" s="87">
        <v>7300</v>
      </c>
    </row>
    <row r="4" spans="2:19" x14ac:dyDescent="0.2">
      <c r="P4" s="86">
        <v>2016</v>
      </c>
      <c r="Q4" s="87">
        <v>24235</v>
      </c>
      <c r="R4" s="87">
        <v>17371</v>
      </c>
      <c r="S4" s="87">
        <v>6864</v>
      </c>
    </row>
    <row r="5" spans="2:19" x14ac:dyDescent="0.2">
      <c r="P5" s="86">
        <v>2017</v>
      </c>
      <c r="Q5" s="87">
        <v>22207</v>
      </c>
      <c r="R5" s="87">
        <v>15033</v>
      </c>
      <c r="S5" s="87">
        <v>7174</v>
      </c>
    </row>
    <row r="6" spans="2:19" x14ac:dyDescent="0.2">
      <c r="P6" s="86">
        <v>2018</v>
      </c>
      <c r="Q6" s="87">
        <v>20232</v>
      </c>
      <c r="R6" s="87">
        <v>13781</v>
      </c>
      <c r="S6" s="87">
        <v>6451</v>
      </c>
    </row>
    <row r="7" spans="2:19" x14ac:dyDescent="0.2">
      <c r="P7" s="86">
        <v>2019</v>
      </c>
      <c r="Q7" s="87">
        <f t="shared" ref="Q7:Q13" si="0">R7+S7</f>
        <v>21554</v>
      </c>
      <c r="R7" s="87">
        <v>15170</v>
      </c>
      <c r="S7" s="87">
        <v>6384</v>
      </c>
    </row>
    <row r="8" spans="2:19" x14ac:dyDescent="0.2">
      <c r="P8" s="86">
        <v>2020</v>
      </c>
      <c r="Q8" s="87">
        <f t="shared" si="0"/>
        <v>19851</v>
      </c>
      <c r="R8" s="87">
        <v>14338</v>
      </c>
      <c r="S8" s="87">
        <v>5513</v>
      </c>
    </row>
    <row r="9" spans="2:19" x14ac:dyDescent="0.2">
      <c r="P9" s="86">
        <v>2021</v>
      </c>
      <c r="Q9" s="87">
        <f t="shared" si="0"/>
        <v>21894</v>
      </c>
      <c r="R9" s="87">
        <v>15894</v>
      </c>
      <c r="S9" s="87">
        <v>6000</v>
      </c>
    </row>
    <row r="10" spans="2:19" x14ac:dyDescent="0.2">
      <c r="P10" s="86">
        <v>2022</v>
      </c>
      <c r="Q10" s="87">
        <f t="shared" si="0"/>
        <v>22920</v>
      </c>
      <c r="R10" s="87">
        <v>16363</v>
      </c>
      <c r="S10" s="87">
        <v>6557</v>
      </c>
    </row>
    <row r="11" spans="2:19" x14ac:dyDescent="0.2">
      <c r="P11" s="86">
        <v>2023</v>
      </c>
      <c r="Q11" s="87">
        <f t="shared" si="0"/>
        <v>24202</v>
      </c>
      <c r="R11" s="87">
        <v>17618</v>
      </c>
      <c r="S11" s="87">
        <v>6584</v>
      </c>
    </row>
    <row r="12" spans="2:19" x14ac:dyDescent="0.2">
      <c r="P12" s="86">
        <v>2024</v>
      </c>
      <c r="Q12" s="87">
        <f t="shared" si="0"/>
        <v>23909</v>
      </c>
      <c r="R12" s="87">
        <v>17955</v>
      </c>
      <c r="S12" s="87">
        <v>5954</v>
      </c>
    </row>
    <row r="13" spans="2:19" x14ac:dyDescent="0.2">
      <c r="P13" s="86">
        <v>2025</v>
      </c>
      <c r="Q13" s="87">
        <f t="shared" si="0"/>
        <v>21025</v>
      </c>
      <c r="R13" s="87">
        <v>14793</v>
      </c>
      <c r="S13" s="87">
        <v>6232</v>
      </c>
    </row>
    <row r="14" spans="2:19" x14ac:dyDescent="0.2">
      <c r="P14" s="88"/>
      <c r="Q14" s="87"/>
      <c r="R14" s="88"/>
      <c r="S14" s="88"/>
    </row>
    <row r="15" spans="2:19" x14ac:dyDescent="0.2">
      <c r="P15" s="88"/>
      <c r="Q15" s="87"/>
      <c r="R15" s="88"/>
      <c r="S15" s="88"/>
    </row>
    <row r="16" spans="2:19" x14ac:dyDescent="0.2">
      <c r="P16" s="88"/>
      <c r="Q16" s="87"/>
      <c r="R16" s="88"/>
      <c r="S16" s="88"/>
    </row>
    <row r="17" spans="2:19" x14ac:dyDescent="0.2">
      <c r="P17" s="88"/>
      <c r="Q17" s="87"/>
      <c r="R17" s="88"/>
      <c r="S17" s="88"/>
    </row>
    <row r="18" spans="2:19" x14ac:dyDescent="0.2">
      <c r="P18" s="88"/>
      <c r="Q18" s="87"/>
      <c r="R18" s="88"/>
      <c r="S18" s="88"/>
    </row>
    <row r="19" spans="2:19" x14ac:dyDescent="0.2">
      <c r="P19" s="88"/>
      <c r="Q19" s="87"/>
      <c r="R19" s="88"/>
      <c r="S19" s="88"/>
    </row>
    <row r="20" spans="2:19" x14ac:dyDescent="0.2">
      <c r="P20" s="88"/>
      <c r="Q20" s="87"/>
      <c r="R20" s="88"/>
      <c r="S20" s="88"/>
    </row>
    <row r="21" spans="2:19" x14ac:dyDescent="0.2">
      <c r="P21" s="88"/>
      <c r="Q21" s="87"/>
      <c r="R21" s="88"/>
      <c r="S21" s="88"/>
    </row>
    <row r="24" spans="2:19" x14ac:dyDescent="0.2">
      <c r="B24" s="8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M67"/>
  <sheetViews>
    <sheetView showGridLines="0" zoomScale="110" zoomScaleNormal="110" workbookViewId="0">
      <selection activeCell="B25" sqref="B25:K37"/>
    </sheetView>
  </sheetViews>
  <sheetFormatPr baseColWidth="10" defaultRowHeight="13" x14ac:dyDescent="0.2"/>
  <cols>
    <col min="1" max="1" width="6" style="26" customWidth="1"/>
    <col min="2" max="2" width="13.5703125" style="28" customWidth="1"/>
    <col min="3" max="3" width="11.28515625" style="27" customWidth="1"/>
    <col min="4" max="4" width="14.140625" style="27" customWidth="1"/>
    <col min="5" max="5" width="17.42578125" style="27" customWidth="1"/>
    <col min="6" max="6" width="11.5703125" style="27" customWidth="1"/>
    <col min="7" max="7" width="14.28515625" style="27" customWidth="1"/>
    <col min="8" max="8" width="14" style="27" customWidth="1"/>
    <col min="9" max="9" width="11.85546875" style="27" customWidth="1"/>
    <col min="10" max="10" width="13.5703125" style="27" customWidth="1"/>
    <col min="11" max="11" width="16.85546875" style="27" customWidth="1"/>
    <col min="12" max="12" width="1.42578125" style="26" customWidth="1"/>
    <col min="13" max="134" width="9.28515625" style="26" customWidth="1"/>
    <col min="135" max="254" width="11.42578125" style="26"/>
    <col min="255" max="255" width="13.5703125" style="26" customWidth="1"/>
    <col min="256" max="256" width="11.28515625" style="26" customWidth="1"/>
    <col min="257" max="257" width="14.140625" style="26" customWidth="1"/>
    <col min="258" max="258" width="17.42578125" style="26" customWidth="1"/>
    <col min="259" max="259" width="11.5703125" style="26" customWidth="1"/>
    <col min="260" max="260" width="14.28515625" style="26" customWidth="1"/>
    <col min="261" max="261" width="14" style="26" customWidth="1"/>
    <col min="262" max="262" width="11.85546875" style="26" customWidth="1"/>
    <col min="263" max="263" width="13.5703125" style="26" customWidth="1"/>
    <col min="264" max="264" width="16.85546875" style="26" customWidth="1"/>
    <col min="265" max="265" width="1.42578125" style="26" customWidth="1"/>
    <col min="266" max="390" width="9.28515625" style="26" customWidth="1"/>
    <col min="391" max="510" width="11.42578125" style="26"/>
    <col min="511" max="511" width="13.5703125" style="26" customWidth="1"/>
    <col min="512" max="512" width="11.28515625" style="26" customWidth="1"/>
    <col min="513" max="513" width="14.140625" style="26" customWidth="1"/>
    <col min="514" max="514" width="17.42578125" style="26" customWidth="1"/>
    <col min="515" max="515" width="11.5703125" style="26" customWidth="1"/>
    <col min="516" max="516" width="14.28515625" style="26" customWidth="1"/>
    <col min="517" max="517" width="14" style="26" customWidth="1"/>
    <col min="518" max="518" width="11.85546875" style="26" customWidth="1"/>
    <col min="519" max="519" width="13.5703125" style="26" customWidth="1"/>
    <col min="520" max="520" width="16.85546875" style="26" customWidth="1"/>
    <col min="521" max="521" width="1.42578125" style="26" customWidth="1"/>
    <col min="522" max="646" width="9.28515625" style="26" customWidth="1"/>
    <col min="647" max="766" width="11.42578125" style="26"/>
    <col min="767" max="767" width="13.5703125" style="26" customWidth="1"/>
    <col min="768" max="768" width="11.28515625" style="26" customWidth="1"/>
    <col min="769" max="769" width="14.140625" style="26" customWidth="1"/>
    <col min="770" max="770" width="17.42578125" style="26" customWidth="1"/>
    <col min="771" max="771" width="11.5703125" style="26" customWidth="1"/>
    <col min="772" max="772" width="14.28515625" style="26" customWidth="1"/>
    <col min="773" max="773" width="14" style="26" customWidth="1"/>
    <col min="774" max="774" width="11.85546875" style="26" customWidth="1"/>
    <col min="775" max="775" width="13.5703125" style="26" customWidth="1"/>
    <col min="776" max="776" width="16.85546875" style="26" customWidth="1"/>
    <col min="777" max="777" width="1.42578125" style="26" customWidth="1"/>
    <col min="778" max="902" width="9.28515625" style="26" customWidth="1"/>
    <col min="903" max="1022" width="11.42578125" style="26"/>
    <col min="1023" max="1023" width="13.5703125" style="26" customWidth="1"/>
    <col min="1024" max="1024" width="11.28515625" style="26" customWidth="1"/>
    <col min="1025" max="1025" width="14.140625" style="26" customWidth="1"/>
    <col min="1026" max="1026" width="17.42578125" style="26" customWidth="1"/>
    <col min="1027" max="1027" width="11.5703125" style="26" customWidth="1"/>
    <col min="1028" max="1028" width="14.28515625" style="26" customWidth="1"/>
    <col min="1029" max="1029" width="14" style="26" customWidth="1"/>
    <col min="1030" max="1030" width="11.85546875" style="26" customWidth="1"/>
    <col min="1031" max="1031" width="13.5703125" style="26" customWidth="1"/>
    <col min="1032" max="1032" width="16.85546875" style="26" customWidth="1"/>
    <col min="1033" max="1033" width="1.42578125" style="26" customWidth="1"/>
    <col min="1034" max="1158" width="9.28515625" style="26" customWidth="1"/>
    <col min="1159" max="1278" width="11.42578125" style="26"/>
    <col min="1279" max="1279" width="13.5703125" style="26" customWidth="1"/>
    <col min="1280" max="1280" width="11.28515625" style="26" customWidth="1"/>
    <col min="1281" max="1281" width="14.140625" style="26" customWidth="1"/>
    <col min="1282" max="1282" width="17.42578125" style="26" customWidth="1"/>
    <col min="1283" max="1283" width="11.5703125" style="26" customWidth="1"/>
    <col min="1284" max="1284" width="14.28515625" style="26" customWidth="1"/>
    <col min="1285" max="1285" width="14" style="26" customWidth="1"/>
    <col min="1286" max="1286" width="11.85546875" style="26" customWidth="1"/>
    <col min="1287" max="1287" width="13.5703125" style="26" customWidth="1"/>
    <col min="1288" max="1288" width="16.85546875" style="26" customWidth="1"/>
    <col min="1289" max="1289" width="1.42578125" style="26" customWidth="1"/>
    <col min="1290" max="1414" width="9.28515625" style="26" customWidth="1"/>
    <col min="1415" max="1534" width="11.42578125" style="26"/>
    <col min="1535" max="1535" width="13.5703125" style="26" customWidth="1"/>
    <col min="1536" max="1536" width="11.28515625" style="26" customWidth="1"/>
    <col min="1537" max="1537" width="14.140625" style="26" customWidth="1"/>
    <col min="1538" max="1538" width="17.42578125" style="26" customWidth="1"/>
    <col min="1539" max="1539" width="11.5703125" style="26" customWidth="1"/>
    <col min="1540" max="1540" width="14.28515625" style="26" customWidth="1"/>
    <col min="1541" max="1541" width="14" style="26" customWidth="1"/>
    <col min="1542" max="1542" width="11.85546875" style="26" customWidth="1"/>
    <col min="1543" max="1543" width="13.5703125" style="26" customWidth="1"/>
    <col min="1544" max="1544" width="16.85546875" style="26" customWidth="1"/>
    <col min="1545" max="1545" width="1.42578125" style="26" customWidth="1"/>
    <col min="1546" max="1670" width="9.28515625" style="26" customWidth="1"/>
    <col min="1671" max="1790" width="11.42578125" style="26"/>
    <col min="1791" max="1791" width="13.5703125" style="26" customWidth="1"/>
    <col min="1792" max="1792" width="11.28515625" style="26" customWidth="1"/>
    <col min="1793" max="1793" width="14.140625" style="26" customWidth="1"/>
    <col min="1794" max="1794" width="17.42578125" style="26" customWidth="1"/>
    <col min="1795" max="1795" width="11.5703125" style="26" customWidth="1"/>
    <col min="1796" max="1796" width="14.28515625" style="26" customWidth="1"/>
    <col min="1797" max="1797" width="14" style="26" customWidth="1"/>
    <col min="1798" max="1798" width="11.85546875" style="26" customWidth="1"/>
    <col min="1799" max="1799" width="13.5703125" style="26" customWidth="1"/>
    <col min="1800" max="1800" width="16.85546875" style="26" customWidth="1"/>
    <col min="1801" max="1801" width="1.42578125" style="26" customWidth="1"/>
    <col min="1802" max="1926" width="9.28515625" style="26" customWidth="1"/>
    <col min="1927" max="2046" width="11.42578125" style="26"/>
    <col min="2047" max="2047" width="13.5703125" style="26" customWidth="1"/>
    <col min="2048" max="2048" width="11.28515625" style="26" customWidth="1"/>
    <col min="2049" max="2049" width="14.140625" style="26" customWidth="1"/>
    <col min="2050" max="2050" width="17.42578125" style="26" customWidth="1"/>
    <col min="2051" max="2051" width="11.5703125" style="26" customWidth="1"/>
    <col min="2052" max="2052" width="14.28515625" style="26" customWidth="1"/>
    <col min="2053" max="2053" width="14" style="26" customWidth="1"/>
    <col min="2054" max="2054" width="11.85546875" style="26" customWidth="1"/>
    <col min="2055" max="2055" width="13.5703125" style="26" customWidth="1"/>
    <col min="2056" max="2056" width="16.85546875" style="26" customWidth="1"/>
    <col min="2057" max="2057" width="1.42578125" style="26" customWidth="1"/>
    <col min="2058" max="2182" width="9.28515625" style="26" customWidth="1"/>
    <col min="2183" max="2302" width="11.42578125" style="26"/>
    <col min="2303" max="2303" width="13.5703125" style="26" customWidth="1"/>
    <col min="2304" max="2304" width="11.28515625" style="26" customWidth="1"/>
    <col min="2305" max="2305" width="14.140625" style="26" customWidth="1"/>
    <col min="2306" max="2306" width="17.42578125" style="26" customWidth="1"/>
    <col min="2307" max="2307" width="11.5703125" style="26" customWidth="1"/>
    <col min="2308" max="2308" width="14.28515625" style="26" customWidth="1"/>
    <col min="2309" max="2309" width="14" style="26" customWidth="1"/>
    <col min="2310" max="2310" width="11.85546875" style="26" customWidth="1"/>
    <col min="2311" max="2311" width="13.5703125" style="26" customWidth="1"/>
    <col min="2312" max="2312" width="16.85546875" style="26" customWidth="1"/>
    <col min="2313" max="2313" width="1.42578125" style="26" customWidth="1"/>
    <col min="2314" max="2438" width="9.28515625" style="26" customWidth="1"/>
    <col min="2439" max="2558" width="11.42578125" style="26"/>
    <col min="2559" max="2559" width="13.5703125" style="26" customWidth="1"/>
    <col min="2560" max="2560" width="11.28515625" style="26" customWidth="1"/>
    <col min="2561" max="2561" width="14.140625" style="26" customWidth="1"/>
    <col min="2562" max="2562" width="17.42578125" style="26" customWidth="1"/>
    <col min="2563" max="2563" width="11.5703125" style="26" customWidth="1"/>
    <col min="2564" max="2564" width="14.28515625" style="26" customWidth="1"/>
    <col min="2565" max="2565" width="14" style="26" customWidth="1"/>
    <col min="2566" max="2566" width="11.85546875" style="26" customWidth="1"/>
    <col min="2567" max="2567" width="13.5703125" style="26" customWidth="1"/>
    <col min="2568" max="2568" width="16.85546875" style="26" customWidth="1"/>
    <col min="2569" max="2569" width="1.42578125" style="26" customWidth="1"/>
    <col min="2570" max="2694" width="9.28515625" style="26" customWidth="1"/>
    <col min="2695" max="2814" width="11.42578125" style="26"/>
    <col min="2815" max="2815" width="13.5703125" style="26" customWidth="1"/>
    <col min="2816" max="2816" width="11.28515625" style="26" customWidth="1"/>
    <col min="2817" max="2817" width="14.140625" style="26" customWidth="1"/>
    <col min="2818" max="2818" width="17.42578125" style="26" customWidth="1"/>
    <col min="2819" max="2819" width="11.5703125" style="26" customWidth="1"/>
    <col min="2820" max="2820" width="14.28515625" style="26" customWidth="1"/>
    <col min="2821" max="2821" width="14" style="26" customWidth="1"/>
    <col min="2822" max="2822" width="11.85546875" style="26" customWidth="1"/>
    <col min="2823" max="2823" width="13.5703125" style="26" customWidth="1"/>
    <col min="2824" max="2824" width="16.85546875" style="26" customWidth="1"/>
    <col min="2825" max="2825" width="1.42578125" style="26" customWidth="1"/>
    <col min="2826" max="2950" width="9.28515625" style="26" customWidth="1"/>
    <col min="2951" max="3070" width="11.42578125" style="26"/>
    <col min="3071" max="3071" width="13.5703125" style="26" customWidth="1"/>
    <col min="3072" max="3072" width="11.28515625" style="26" customWidth="1"/>
    <col min="3073" max="3073" width="14.140625" style="26" customWidth="1"/>
    <col min="3074" max="3074" width="17.42578125" style="26" customWidth="1"/>
    <col min="3075" max="3075" width="11.5703125" style="26" customWidth="1"/>
    <col min="3076" max="3076" width="14.28515625" style="26" customWidth="1"/>
    <col min="3077" max="3077" width="14" style="26" customWidth="1"/>
    <col min="3078" max="3078" width="11.85546875" style="26" customWidth="1"/>
    <col min="3079" max="3079" width="13.5703125" style="26" customWidth="1"/>
    <col min="3080" max="3080" width="16.85546875" style="26" customWidth="1"/>
    <col min="3081" max="3081" width="1.42578125" style="26" customWidth="1"/>
    <col min="3082" max="3206" width="9.28515625" style="26" customWidth="1"/>
    <col min="3207" max="3326" width="11.42578125" style="26"/>
    <col min="3327" max="3327" width="13.5703125" style="26" customWidth="1"/>
    <col min="3328" max="3328" width="11.28515625" style="26" customWidth="1"/>
    <col min="3329" max="3329" width="14.140625" style="26" customWidth="1"/>
    <col min="3330" max="3330" width="17.42578125" style="26" customWidth="1"/>
    <col min="3331" max="3331" width="11.5703125" style="26" customWidth="1"/>
    <col min="3332" max="3332" width="14.28515625" style="26" customWidth="1"/>
    <col min="3333" max="3333" width="14" style="26" customWidth="1"/>
    <col min="3334" max="3334" width="11.85546875" style="26" customWidth="1"/>
    <col min="3335" max="3335" width="13.5703125" style="26" customWidth="1"/>
    <col min="3336" max="3336" width="16.85546875" style="26" customWidth="1"/>
    <col min="3337" max="3337" width="1.42578125" style="26" customWidth="1"/>
    <col min="3338" max="3462" width="9.28515625" style="26" customWidth="1"/>
    <col min="3463" max="3582" width="11.42578125" style="26"/>
    <col min="3583" max="3583" width="13.5703125" style="26" customWidth="1"/>
    <col min="3584" max="3584" width="11.28515625" style="26" customWidth="1"/>
    <col min="3585" max="3585" width="14.140625" style="26" customWidth="1"/>
    <col min="3586" max="3586" width="17.42578125" style="26" customWidth="1"/>
    <col min="3587" max="3587" width="11.5703125" style="26" customWidth="1"/>
    <col min="3588" max="3588" width="14.28515625" style="26" customWidth="1"/>
    <col min="3589" max="3589" width="14" style="26" customWidth="1"/>
    <col min="3590" max="3590" width="11.85546875" style="26" customWidth="1"/>
    <col min="3591" max="3591" width="13.5703125" style="26" customWidth="1"/>
    <col min="3592" max="3592" width="16.85546875" style="26" customWidth="1"/>
    <col min="3593" max="3593" width="1.42578125" style="26" customWidth="1"/>
    <col min="3594" max="3718" width="9.28515625" style="26" customWidth="1"/>
    <col min="3719" max="3838" width="11.42578125" style="26"/>
    <col min="3839" max="3839" width="13.5703125" style="26" customWidth="1"/>
    <col min="3840" max="3840" width="11.28515625" style="26" customWidth="1"/>
    <col min="3841" max="3841" width="14.140625" style="26" customWidth="1"/>
    <col min="3842" max="3842" width="17.42578125" style="26" customWidth="1"/>
    <col min="3843" max="3843" width="11.5703125" style="26" customWidth="1"/>
    <col min="3844" max="3844" width="14.28515625" style="26" customWidth="1"/>
    <col min="3845" max="3845" width="14" style="26" customWidth="1"/>
    <col min="3846" max="3846" width="11.85546875" style="26" customWidth="1"/>
    <col min="3847" max="3847" width="13.5703125" style="26" customWidth="1"/>
    <col min="3848" max="3848" width="16.85546875" style="26" customWidth="1"/>
    <col min="3849" max="3849" width="1.42578125" style="26" customWidth="1"/>
    <col min="3850" max="3974" width="9.28515625" style="26" customWidth="1"/>
    <col min="3975" max="4094" width="11.42578125" style="26"/>
    <col min="4095" max="4095" width="13.5703125" style="26" customWidth="1"/>
    <col min="4096" max="4096" width="11.28515625" style="26" customWidth="1"/>
    <col min="4097" max="4097" width="14.140625" style="26" customWidth="1"/>
    <col min="4098" max="4098" width="17.42578125" style="26" customWidth="1"/>
    <col min="4099" max="4099" width="11.5703125" style="26" customWidth="1"/>
    <col min="4100" max="4100" width="14.28515625" style="26" customWidth="1"/>
    <col min="4101" max="4101" width="14" style="26" customWidth="1"/>
    <col min="4102" max="4102" width="11.85546875" style="26" customWidth="1"/>
    <col min="4103" max="4103" width="13.5703125" style="26" customWidth="1"/>
    <col min="4104" max="4104" width="16.85546875" style="26" customWidth="1"/>
    <col min="4105" max="4105" width="1.42578125" style="26" customWidth="1"/>
    <col min="4106" max="4230" width="9.28515625" style="26" customWidth="1"/>
    <col min="4231" max="4350" width="11.42578125" style="26"/>
    <col min="4351" max="4351" width="13.5703125" style="26" customWidth="1"/>
    <col min="4352" max="4352" width="11.28515625" style="26" customWidth="1"/>
    <col min="4353" max="4353" width="14.140625" style="26" customWidth="1"/>
    <col min="4354" max="4354" width="17.42578125" style="26" customWidth="1"/>
    <col min="4355" max="4355" width="11.5703125" style="26" customWidth="1"/>
    <col min="4356" max="4356" width="14.28515625" style="26" customWidth="1"/>
    <col min="4357" max="4357" width="14" style="26" customWidth="1"/>
    <col min="4358" max="4358" width="11.85546875" style="26" customWidth="1"/>
    <col min="4359" max="4359" width="13.5703125" style="26" customWidth="1"/>
    <col min="4360" max="4360" width="16.85546875" style="26" customWidth="1"/>
    <col min="4361" max="4361" width="1.42578125" style="26" customWidth="1"/>
    <col min="4362" max="4486" width="9.28515625" style="26" customWidth="1"/>
    <col min="4487" max="4606" width="11.42578125" style="26"/>
    <col min="4607" max="4607" width="13.5703125" style="26" customWidth="1"/>
    <col min="4608" max="4608" width="11.28515625" style="26" customWidth="1"/>
    <col min="4609" max="4609" width="14.140625" style="26" customWidth="1"/>
    <col min="4610" max="4610" width="17.42578125" style="26" customWidth="1"/>
    <col min="4611" max="4611" width="11.5703125" style="26" customWidth="1"/>
    <col min="4612" max="4612" width="14.28515625" style="26" customWidth="1"/>
    <col min="4613" max="4613" width="14" style="26" customWidth="1"/>
    <col min="4614" max="4614" width="11.85546875" style="26" customWidth="1"/>
    <col min="4615" max="4615" width="13.5703125" style="26" customWidth="1"/>
    <col min="4616" max="4616" width="16.85546875" style="26" customWidth="1"/>
    <col min="4617" max="4617" width="1.42578125" style="26" customWidth="1"/>
    <col min="4618" max="4742" width="9.28515625" style="26" customWidth="1"/>
    <col min="4743" max="4862" width="11.42578125" style="26"/>
    <col min="4863" max="4863" width="13.5703125" style="26" customWidth="1"/>
    <col min="4864" max="4864" width="11.28515625" style="26" customWidth="1"/>
    <col min="4865" max="4865" width="14.140625" style="26" customWidth="1"/>
    <col min="4866" max="4866" width="17.42578125" style="26" customWidth="1"/>
    <col min="4867" max="4867" width="11.5703125" style="26" customWidth="1"/>
    <col min="4868" max="4868" width="14.28515625" style="26" customWidth="1"/>
    <col min="4869" max="4869" width="14" style="26" customWidth="1"/>
    <col min="4870" max="4870" width="11.85546875" style="26" customWidth="1"/>
    <col min="4871" max="4871" width="13.5703125" style="26" customWidth="1"/>
    <col min="4872" max="4872" width="16.85546875" style="26" customWidth="1"/>
    <col min="4873" max="4873" width="1.42578125" style="26" customWidth="1"/>
    <col min="4874" max="4998" width="9.28515625" style="26" customWidth="1"/>
    <col min="4999" max="5118" width="11.42578125" style="26"/>
    <col min="5119" max="5119" width="13.5703125" style="26" customWidth="1"/>
    <col min="5120" max="5120" width="11.28515625" style="26" customWidth="1"/>
    <col min="5121" max="5121" width="14.140625" style="26" customWidth="1"/>
    <col min="5122" max="5122" width="17.42578125" style="26" customWidth="1"/>
    <col min="5123" max="5123" width="11.5703125" style="26" customWidth="1"/>
    <col min="5124" max="5124" width="14.28515625" style="26" customWidth="1"/>
    <col min="5125" max="5125" width="14" style="26" customWidth="1"/>
    <col min="5126" max="5126" width="11.85546875" style="26" customWidth="1"/>
    <col min="5127" max="5127" width="13.5703125" style="26" customWidth="1"/>
    <col min="5128" max="5128" width="16.85546875" style="26" customWidth="1"/>
    <col min="5129" max="5129" width="1.42578125" style="26" customWidth="1"/>
    <col min="5130" max="5254" width="9.28515625" style="26" customWidth="1"/>
    <col min="5255" max="5374" width="11.42578125" style="26"/>
    <col min="5375" max="5375" width="13.5703125" style="26" customWidth="1"/>
    <col min="5376" max="5376" width="11.28515625" style="26" customWidth="1"/>
    <col min="5377" max="5377" width="14.140625" style="26" customWidth="1"/>
    <col min="5378" max="5378" width="17.42578125" style="26" customWidth="1"/>
    <col min="5379" max="5379" width="11.5703125" style="26" customWidth="1"/>
    <col min="5380" max="5380" width="14.28515625" style="26" customWidth="1"/>
    <col min="5381" max="5381" width="14" style="26" customWidth="1"/>
    <col min="5382" max="5382" width="11.85546875" style="26" customWidth="1"/>
    <col min="5383" max="5383" width="13.5703125" style="26" customWidth="1"/>
    <col min="5384" max="5384" width="16.85546875" style="26" customWidth="1"/>
    <col min="5385" max="5385" width="1.42578125" style="26" customWidth="1"/>
    <col min="5386" max="5510" width="9.28515625" style="26" customWidth="1"/>
    <col min="5511" max="5630" width="11.42578125" style="26"/>
    <col min="5631" max="5631" width="13.5703125" style="26" customWidth="1"/>
    <col min="5632" max="5632" width="11.28515625" style="26" customWidth="1"/>
    <col min="5633" max="5633" width="14.140625" style="26" customWidth="1"/>
    <col min="5634" max="5634" width="17.42578125" style="26" customWidth="1"/>
    <col min="5635" max="5635" width="11.5703125" style="26" customWidth="1"/>
    <col min="5636" max="5636" width="14.28515625" style="26" customWidth="1"/>
    <col min="5637" max="5637" width="14" style="26" customWidth="1"/>
    <col min="5638" max="5638" width="11.85546875" style="26" customWidth="1"/>
    <col min="5639" max="5639" width="13.5703125" style="26" customWidth="1"/>
    <col min="5640" max="5640" width="16.85546875" style="26" customWidth="1"/>
    <col min="5641" max="5641" width="1.42578125" style="26" customWidth="1"/>
    <col min="5642" max="5766" width="9.28515625" style="26" customWidth="1"/>
    <col min="5767" max="5886" width="11.42578125" style="26"/>
    <col min="5887" max="5887" width="13.5703125" style="26" customWidth="1"/>
    <col min="5888" max="5888" width="11.28515625" style="26" customWidth="1"/>
    <col min="5889" max="5889" width="14.140625" style="26" customWidth="1"/>
    <col min="5890" max="5890" width="17.42578125" style="26" customWidth="1"/>
    <col min="5891" max="5891" width="11.5703125" style="26" customWidth="1"/>
    <col min="5892" max="5892" width="14.28515625" style="26" customWidth="1"/>
    <col min="5893" max="5893" width="14" style="26" customWidth="1"/>
    <col min="5894" max="5894" width="11.85546875" style="26" customWidth="1"/>
    <col min="5895" max="5895" width="13.5703125" style="26" customWidth="1"/>
    <col min="5896" max="5896" width="16.85546875" style="26" customWidth="1"/>
    <col min="5897" max="5897" width="1.42578125" style="26" customWidth="1"/>
    <col min="5898" max="6022" width="9.28515625" style="26" customWidth="1"/>
    <col min="6023" max="6142" width="11.42578125" style="26"/>
    <col min="6143" max="6143" width="13.5703125" style="26" customWidth="1"/>
    <col min="6144" max="6144" width="11.28515625" style="26" customWidth="1"/>
    <col min="6145" max="6145" width="14.140625" style="26" customWidth="1"/>
    <col min="6146" max="6146" width="17.42578125" style="26" customWidth="1"/>
    <col min="6147" max="6147" width="11.5703125" style="26" customWidth="1"/>
    <col min="6148" max="6148" width="14.28515625" style="26" customWidth="1"/>
    <col min="6149" max="6149" width="14" style="26" customWidth="1"/>
    <col min="6150" max="6150" width="11.85546875" style="26" customWidth="1"/>
    <col min="6151" max="6151" width="13.5703125" style="26" customWidth="1"/>
    <col min="6152" max="6152" width="16.85546875" style="26" customWidth="1"/>
    <col min="6153" max="6153" width="1.42578125" style="26" customWidth="1"/>
    <col min="6154" max="6278" width="9.28515625" style="26" customWidth="1"/>
    <col min="6279" max="6398" width="11.42578125" style="26"/>
    <col min="6399" max="6399" width="13.5703125" style="26" customWidth="1"/>
    <col min="6400" max="6400" width="11.28515625" style="26" customWidth="1"/>
    <col min="6401" max="6401" width="14.140625" style="26" customWidth="1"/>
    <col min="6402" max="6402" width="17.42578125" style="26" customWidth="1"/>
    <col min="6403" max="6403" width="11.5703125" style="26" customWidth="1"/>
    <col min="6404" max="6404" width="14.28515625" style="26" customWidth="1"/>
    <col min="6405" max="6405" width="14" style="26" customWidth="1"/>
    <col min="6406" max="6406" width="11.85546875" style="26" customWidth="1"/>
    <col min="6407" max="6407" width="13.5703125" style="26" customWidth="1"/>
    <col min="6408" max="6408" width="16.85546875" style="26" customWidth="1"/>
    <col min="6409" max="6409" width="1.42578125" style="26" customWidth="1"/>
    <col min="6410" max="6534" width="9.28515625" style="26" customWidth="1"/>
    <col min="6535" max="6654" width="11.42578125" style="26"/>
    <col min="6655" max="6655" width="13.5703125" style="26" customWidth="1"/>
    <col min="6656" max="6656" width="11.28515625" style="26" customWidth="1"/>
    <col min="6657" max="6657" width="14.140625" style="26" customWidth="1"/>
    <col min="6658" max="6658" width="17.42578125" style="26" customWidth="1"/>
    <col min="6659" max="6659" width="11.5703125" style="26" customWidth="1"/>
    <col min="6660" max="6660" width="14.28515625" style="26" customWidth="1"/>
    <col min="6661" max="6661" width="14" style="26" customWidth="1"/>
    <col min="6662" max="6662" width="11.85546875" style="26" customWidth="1"/>
    <col min="6663" max="6663" width="13.5703125" style="26" customWidth="1"/>
    <col min="6664" max="6664" width="16.85546875" style="26" customWidth="1"/>
    <col min="6665" max="6665" width="1.42578125" style="26" customWidth="1"/>
    <col min="6666" max="6790" width="9.28515625" style="26" customWidth="1"/>
    <col min="6791" max="6910" width="11.42578125" style="26"/>
    <col min="6911" max="6911" width="13.5703125" style="26" customWidth="1"/>
    <col min="6912" max="6912" width="11.28515625" style="26" customWidth="1"/>
    <col min="6913" max="6913" width="14.140625" style="26" customWidth="1"/>
    <col min="6914" max="6914" width="17.42578125" style="26" customWidth="1"/>
    <col min="6915" max="6915" width="11.5703125" style="26" customWidth="1"/>
    <col min="6916" max="6916" width="14.28515625" style="26" customWidth="1"/>
    <col min="6917" max="6917" width="14" style="26" customWidth="1"/>
    <col min="6918" max="6918" width="11.85546875" style="26" customWidth="1"/>
    <col min="6919" max="6919" width="13.5703125" style="26" customWidth="1"/>
    <col min="6920" max="6920" width="16.85546875" style="26" customWidth="1"/>
    <col min="6921" max="6921" width="1.42578125" style="26" customWidth="1"/>
    <col min="6922" max="7046" width="9.28515625" style="26" customWidth="1"/>
    <col min="7047" max="7166" width="11.42578125" style="26"/>
    <col min="7167" max="7167" width="13.5703125" style="26" customWidth="1"/>
    <col min="7168" max="7168" width="11.28515625" style="26" customWidth="1"/>
    <col min="7169" max="7169" width="14.140625" style="26" customWidth="1"/>
    <col min="7170" max="7170" width="17.42578125" style="26" customWidth="1"/>
    <col min="7171" max="7171" width="11.5703125" style="26" customWidth="1"/>
    <col min="7172" max="7172" width="14.28515625" style="26" customWidth="1"/>
    <col min="7173" max="7173" width="14" style="26" customWidth="1"/>
    <col min="7174" max="7174" width="11.85546875" style="26" customWidth="1"/>
    <col min="7175" max="7175" width="13.5703125" style="26" customWidth="1"/>
    <col min="7176" max="7176" width="16.85546875" style="26" customWidth="1"/>
    <col min="7177" max="7177" width="1.42578125" style="26" customWidth="1"/>
    <col min="7178" max="7302" width="9.28515625" style="26" customWidth="1"/>
    <col min="7303" max="7422" width="11.42578125" style="26"/>
    <col min="7423" max="7423" width="13.5703125" style="26" customWidth="1"/>
    <col min="7424" max="7424" width="11.28515625" style="26" customWidth="1"/>
    <col min="7425" max="7425" width="14.140625" style="26" customWidth="1"/>
    <col min="7426" max="7426" width="17.42578125" style="26" customWidth="1"/>
    <col min="7427" max="7427" width="11.5703125" style="26" customWidth="1"/>
    <col min="7428" max="7428" width="14.28515625" style="26" customWidth="1"/>
    <col min="7429" max="7429" width="14" style="26" customWidth="1"/>
    <col min="7430" max="7430" width="11.85546875" style="26" customWidth="1"/>
    <col min="7431" max="7431" width="13.5703125" style="26" customWidth="1"/>
    <col min="7432" max="7432" width="16.85546875" style="26" customWidth="1"/>
    <col min="7433" max="7433" width="1.42578125" style="26" customWidth="1"/>
    <col min="7434" max="7558" width="9.28515625" style="26" customWidth="1"/>
    <col min="7559" max="7678" width="11.42578125" style="26"/>
    <col min="7679" max="7679" width="13.5703125" style="26" customWidth="1"/>
    <col min="7680" max="7680" width="11.28515625" style="26" customWidth="1"/>
    <col min="7681" max="7681" width="14.140625" style="26" customWidth="1"/>
    <col min="7682" max="7682" width="17.42578125" style="26" customWidth="1"/>
    <col min="7683" max="7683" width="11.5703125" style="26" customWidth="1"/>
    <col min="7684" max="7684" width="14.28515625" style="26" customWidth="1"/>
    <col min="7685" max="7685" width="14" style="26" customWidth="1"/>
    <col min="7686" max="7686" width="11.85546875" style="26" customWidth="1"/>
    <col min="7687" max="7687" width="13.5703125" style="26" customWidth="1"/>
    <col min="7688" max="7688" width="16.85546875" style="26" customWidth="1"/>
    <col min="7689" max="7689" width="1.42578125" style="26" customWidth="1"/>
    <col min="7690" max="7814" width="9.28515625" style="26" customWidth="1"/>
    <col min="7815" max="7934" width="11.42578125" style="26"/>
    <col min="7935" max="7935" width="13.5703125" style="26" customWidth="1"/>
    <col min="7936" max="7936" width="11.28515625" style="26" customWidth="1"/>
    <col min="7937" max="7937" width="14.140625" style="26" customWidth="1"/>
    <col min="7938" max="7938" width="17.42578125" style="26" customWidth="1"/>
    <col min="7939" max="7939" width="11.5703125" style="26" customWidth="1"/>
    <col min="7940" max="7940" width="14.28515625" style="26" customWidth="1"/>
    <col min="7941" max="7941" width="14" style="26" customWidth="1"/>
    <col min="7942" max="7942" width="11.85546875" style="26" customWidth="1"/>
    <col min="7943" max="7943" width="13.5703125" style="26" customWidth="1"/>
    <col min="7944" max="7944" width="16.85546875" style="26" customWidth="1"/>
    <col min="7945" max="7945" width="1.42578125" style="26" customWidth="1"/>
    <col min="7946" max="8070" width="9.28515625" style="26" customWidth="1"/>
    <col min="8071" max="8190" width="11.42578125" style="26"/>
    <col min="8191" max="8191" width="13.5703125" style="26" customWidth="1"/>
    <col min="8192" max="8192" width="11.28515625" style="26" customWidth="1"/>
    <col min="8193" max="8193" width="14.140625" style="26" customWidth="1"/>
    <col min="8194" max="8194" width="17.42578125" style="26" customWidth="1"/>
    <col min="8195" max="8195" width="11.5703125" style="26" customWidth="1"/>
    <col min="8196" max="8196" width="14.28515625" style="26" customWidth="1"/>
    <col min="8197" max="8197" width="14" style="26" customWidth="1"/>
    <col min="8198" max="8198" width="11.85546875" style="26" customWidth="1"/>
    <col min="8199" max="8199" width="13.5703125" style="26" customWidth="1"/>
    <col min="8200" max="8200" width="16.85546875" style="26" customWidth="1"/>
    <col min="8201" max="8201" width="1.42578125" style="26" customWidth="1"/>
    <col min="8202" max="8326" width="9.28515625" style="26" customWidth="1"/>
    <col min="8327" max="8446" width="11.42578125" style="26"/>
    <col min="8447" max="8447" width="13.5703125" style="26" customWidth="1"/>
    <col min="8448" max="8448" width="11.28515625" style="26" customWidth="1"/>
    <col min="8449" max="8449" width="14.140625" style="26" customWidth="1"/>
    <col min="8450" max="8450" width="17.42578125" style="26" customWidth="1"/>
    <col min="8451" max="8451" width="11.5703125" style="26" customWidth="1"/>
    <col min="8452" max="8452" width="14.28515625" style="26" customWidth="1"/>
    <col min="8453" max="8453" width="14" style="26" customWidth="1"/>
    <col min="8454" max="8454" width="11.85546875" style="26" customWidth="1"/>
    <col min="8455" max="8455" width="13.5703125" style="26" customWidth="1"/>
    <col min="8456" max="8456" width="16.85546875" style="26" customWidth="1"/>
    <col min="8457" max="8457" width="1.42578125" style="26" customWidth="1"/>
    <col min="8458" max="8582" width="9.28515625" style="26" customWidth="1"/>
    <col min="8583" max="8702" width="11.42578125" style="26"/>
    <col min="8703" max="8703" width="13.5703125" style="26" customWidth="1"/>
    <col min="8704" max="8704" width="11.28515625" style="26" customWidth="1"/>
    <col min="8705" max="8705" width="14.140625" style="26" customWidth="1"/>
    <col min="8706" max="8706" width="17.42578125" style="26" customWidth="1"/>
    <col min="8707" max="8707" width="11.5703125" style="26" customWidth="1"/>
    <col min="8708" max="8708" width="14.28515625" style="26" customWidth="1"/>
    <col min="8709" max="8709" width="14" style="26" customWidth="1"/>
    <col min="8710" max="8710" width="11.85546875" style="26" customWidth="1"/>
    <col min="8711" max="8711" width="13.5703125" style="26" customWidth="1"/>
    <col min="8712" max="8712" width="16.85546875" style="26" customWidth="1"/>
    <col min="8713" max="8713" width="1.42578125" style="26" customWidth="1"/>
    <col min="8714" max="8838" width="9.28515625" style="26" customWidth="1"/>
    <col min="8839" max="8958" width="11.42578125" style="26"/>
    <col min="8959" max="8959" width="13.5703125" style="26" customWidth="1"/>
    <col min="8960" max="8960" width="11.28515625" style="26" customWidth="1"/>
    <col min="8961" max="8961" width="14.140625" style="26" customWidth="1"/>
    <col min="8962" max="8962" width="17.42578125" style="26" customWidth="1"/>
    <col min="8963" max="8963" width="11.5703125" style="26" customWidth="1"/>
    <col min="8964" max="8964" width="14.28515625" style="26" customWidth="1"/>
    <col min="8965" max="8965" width="14" style="26" customWidth="1"/>
    <col min="8966" max="8966" width="11.85546875" style="26" customWidth="1"/>
    <col min="8967" max="8967" width="13.5703125" style="26" customWidth="1"/>
    <col min="8968" max="8968" width="16.85546875" style="26" customWidth="1"/>
    <col min="8969" max="8969" width="1.42578125" style="26" customWidth="1"/>
    <col min="8970" max="9094" width="9.28515625" style="26" customWidth="1"/>
    <col min="9095" max="9214" width="11.42578125" style="26"/>
    <col min="9215" max="9215" width="13.5703125" style="26" customWidth="1"/>
    <col min="9216" max="9216" width="11.28515625" style="26" customWidth="1"/>
    <col min="9217" max="9217" width="14.140625" style="26" customWidth="1"/>
    <col min="9218" max="9218" width="17.42578125" style="26" customWidth="1"/>
    <col min="9219" max="9219" width="11.5703125" style="26" customWidth="1"/>
    <col min="9220" max="9220" width="14.28515625" style="26" customWidth="1"/>
    <col min="9221" max="9221" width="14" style="26" customWidth="1"/>
    <col min="9222" max="9222" width="11.85546875" style="26" customWidth="1"/>
    <col min="9223" max="9223" width="13.5703125" style="26" customWidth="1"/>
    <col min="9224" max="9224" width="16.85546875" style="26" customWidth="1"/>
    <col min="9225" max="9225" width="1.42578125" style="26" customWidth="1"/>
    <col min="9226" max="9350" width="9.28515625" style="26" customWidth="1"/>
    <col min="9351" max="9470" width="11.42578125" style="26"/>
    <col min="9471" max="9471" width="13.5703125" style="26" customWidth="1"/>
    <col min="9472" max="9472" width="11.28515625" style="26" customWidth="1"/>
    <col min="9473" max="9473" width="14.140625" style="26" customWidth="1"/>
    <col min="9474" max="9474" width="17.42578125" style="26" customWidth="1"/>
    <col min="9475" max="9475" width="11.5703125" style="26" customWidth="1"/>
    <col min="9476" max="9476" width="14.28515625" style="26" customWidth="1"/>
    <col min="9477" max="9477" width="14" style="26" customWidth="1"/>
    <col min="9478" max="9478" width="11.85546875" style="26" customWidth="1"/>
    <col min="9479" max="9479" width="13.5703125" style="26" customWidth="1"/>
    <col min="9480" max="9480" width="16.85546875" style="26" customWidth="1"/>
    <col min="9481" max="9481" width="1.42578125" style="26" customWidth="1"/>
    <col min="9482" max="9606" width="9.28515625" style="26" customWidth="1"/>
    <col min="9607" max="9726" width="11.42578125" style="26"/>
    <col min="9727" max="9727" width="13.5703125" style="26" customWidth="1"/>
    <col min="9728" max="9728" width="11.28515625" style="26" customWidth="1"/>
    <col min="9729" max="9729" width="14.140625" style="26" customWidth="1"/>
    <col min="9730" max="9730" width="17.42578125" style="26" customWidth="1"/>
    <col min="9731" max="9731" width="11.5703125" style="26" customWidth="1"/>
    <col min="9732" max="9732" width="14.28515625" style="26" customWidth="1"/>
    <col min="9733" max="9733" width="14" style="26" customWidth="1"/>
    <col min="9734" max="9734" width="11.85546875" style="26" customWidth="1"/>
    <col min="9735" max="9735" width="13.5703125" style="26" customWidth="1"/>
    <col min="9736" max="9736" width="16.85546875" style="26" customWidth="1"/>
    <col min="9737" max="9737" width="1.42578125" style="26" customWidth="1"/>
    <col min="9738" max="9862" width="9.28515625" style="26" customWidth="1"/>
    <col min="9863" max="9982" width="11.42578125" style="26"/>
    <col min="9983" max="9983" width="13.5703125" style="26" customWidth="1"/>
    <col min="9984" max="9984" width="11.28515625" style="26" customWidth="1"/>
    <col min="9985" max="9985" width="14.140625" style="26" customWidth="1"/>
    <col min="9986" max="9986" width="17.42578125" style="26" customWidth="1"/>
    <col min="9987" max="9987" width="11.5703125" style="26" customWidth="1"/>
    <col min="9988" max="9988" width="14.28515625" style="26" customWidth="1"/>
    <col min="9989" max="9989" width="14" style="26" customWidth="1"/>
    <col min="9990" max="9990" width="11.85546875" style="26" customWidth="1"/>
    <col min="9991" max="9991" width="13.5703125" style="26" customWidth="1"/>
    <col min="9992" max="9992" width="16.85546875" style="26" customWidth="1"/>
    <col min="9993" max="9993" width="1.42578125" style="26" customWidth="1"/>
    <col min="9994" max="10118" width="9.28515625" style="26" customWidth="1"/>
    <col min="10119" max="10238" width="11.42578125" style="26"/>
    <col min="10239" max="10239" width="13.5703125" style="26" customWidth="1"/>
    <col min="10240" max="10240" width="11.28515625" style="26" customWidth="1"/>
    <col min="10241" max="10241" width="14.140625" style="26" customWidth="1"/>
    <col min="10242" max="10242" width="17.42578125" style="26" customWidth="1"/>
    <col min="10243" max="10243" width="11.5703125" style="26" customWidth="1"/>
    <col min="10244" max="10244" width="14.28515625" style="26" customWidth="1"/>
    <col min="10245" max="10245" width="14" style="26" customWidth="1"/>
    <col min="10246" max="10246" width="11.85546875" style="26" customWidth="1"/>
    <col min="10247" max="10247" width="13.5703125" style="26" customWidth="1"/>
    <col min="10248" max="10248" width="16.85546875" style="26" customWidth="1"/>
    <col min="10249" max="10249" width="1.42578125" style="26" customWidth="1"/>
    <col min="10250" max="10374" width="9.28515625" style="26" customWidth="1"/>
    <col min="10375" max="10494" width="11.42578125" style="26"/>
    <col min="10495" max="10495" width="13.5703125" style="26" customWidth="1"/>
    <col min="10496" max="10496" width="11.28515625" style="26" customWidth="1"/>
    <col min="10497" max="10497" width="14.140625" style="26" customWidth="1"/>
    <col min="10498" max="10498" width="17.42578125" style="26" customWidth="1"/>
    <col min="10499" max="10499" width="11.5703125" style="26" customWidth="1"/>
    <col min="10500" max="10500" width="14.28515625" style="26" customWidth="1"/>
    <col min="10501" max="10501" width="14" style="26" customWidth="1"/>
    <col min="10502" max="10502" width="11.85546875" style="26" customWidth="1"/>
    <col min="10503" max="10503" width="13.5703125" style="26" customWidth="1"/>
    <col min="10504" max="10504" width="16.85546875" style="26" customWidth="1"/>
    <col min="10505" max="10505" width="1.42578125" style="26" customWidth="1"/>
    <col min="10506" max="10630" width="9.28515625" style="26" customWidth="1"/>
    <col min="10631" max="10750" width="11.42578125" style="26"/>
    <col min="10751" max="10751" width="13.5703125" style="26" customWidth="1"/>
    <col min="10752" max="10752" width="11.28515625" style="26" customWidth="1"/>
    <col min="10753" max="10753" width="14.140625" style="26" customWidth="1"/>
    <col min="10754" max="10754" width="17.42578125" style="26" customWidth="1"/>
    <col min="10755" max="10755" width="11.5703125" style="26" customWidth="1"/>
    <col min="10756" max="10756" width="14.28515625" style="26" customWidth="1"/>
    <col min="10757" max="10757" width="14" style="26" customWidth="1"/>
    <col min="10758" max="10758" width="11.85546875" style="26" customWidth="1"/>
    <col min="10759" max="10759" width="13.5703125" style="26" customWidth="1"/>
    <col min="10760" max="10760" width="16.85546875" style="26" customWidth="1"/>
    <col min="10761" max="10761" width="1.42578125" style="26" customWidth="1"/>
    <col min="10762" max="10886" width="9.28515625" style="26" customWidth="1"/>
    <col min="10887" max="11006" width="11.42578125" style="26"/>
    <col min="11007" max="11007" width="13.5703125" style="26" customWidth="1"/>
    <col min="11008" max="11008" width="11.28515625" style="26" customWidth="1"/>
    <col min="11009" max="11009" width="14.140625" style="26" customWidth="1"/>
    <col min="11010" max="11010" width="17.42578125" style="26" customWidth="1"/>
    <col min="11011" max="11011" width="11.5703125" style="26" customWidth="1"/>
    <col min="11012" max="11012" width="14.28515625" style="26" customWidth="1"/>
    <col min="11013" max="11013" width="14" style="26" customWidth="1"/>
    <col min="11014" max="11014" width="11.85546875" style="26" customWidth="1"/>
    <col min="11015" max="11015" width="13.5703125" style="26" customWidth="1"/>
    <col min="11016" max="11016" width="16.85546875" style="26" customWidth="1"/>
    <col min="11017" max="11017" width="1.42578125" style="26" customWidth="1"/>
    <col min="11018" max="11142" width="9.28515625" style="26" customWidth="1"/>
    <col min="11143" max="11262" width="11.42578125" style="26"/>
    <col min="11263" max="11263" width="13.5703125" style="26" customWidth="1"/>
    <col min="11264" max="11264" width="11.28515625" style="26" customWidth="1"/>
    <col min="11265" max="11265" width="14.140625" style="26" customWidth="1"/>
    <col min="11266" max="11266" width="17.42578125" style="26" customWidth="1"/>
    <col min="11267" max="11267" width="11.5703125" style="26" customWidth="1"/>
    <col min="11268" max="11268" width="14.28515625" style="26" customWidth="1"/>
    <col min="11269" max="11269" width="14" style="26" customWidth="1"/>
    <col min="11270" max="11270" width="11.85546875" style="26" customWidth="1"/>
    <col min="11271" max="11271" width="13.5703125" style="26" customWidth="1"/>
    <col min="11272" max="11272" width="16.85546875" style="26" customWidth="1"/>
    <col min="11273" max="11273" width="1.42578125" style="26" customWidth="1"/>
    <col min="11274" max="11398" width="9.28515625" style="26" customWidth="1"/>
    <col min="11399" max="11518" width="11.42578125" style="26"/>
    <col min="11519" max="11519" width="13.5703125" style="26" customWidth="1"/>
    <col min="11520" max="11520" width="11.28515625" style="26" customWidth="1"/>
    <col min="11521" max="11521" width="14.140625" style="26" customWidth="1"/>
    <col min="11522" max="11522" width="17.42578125" style="26" customWidth="1"/>
    <col min="11523" max="11523" width="11.5703125" style="26" customWidth="1"/>
    <col min="11524" max="11524" width="14.28515625" style="26" customWidth="1"/>
    <col min="11525" max="11525" width="14" style="26" customWidth="1"/>
    <col min="11526" max="11526" width="11.85546875" style="26" customWidth="1"/>
    <col min="11527" max="11527" width="13.5703125" style="26" customWidth="1"/>
    <col min="11528" max="11528" width="16.85546875" style="26" customWidth="1"/>
    <col min="11529" max="11529" width="1.42578125" style="26" customWidth="1"/>
    <col min="11530" max="11654" width="9.28515625" style="26" customWidth="1"/>
    <col min="11655" max="11774" width="11.42578125" style="26"/>
    <col min="11775" max="11775" width="13.5703125" style="26" customWidth="1"/>
    <col min="11776" max="11776" width="11.28515625" style="26" customWidth="1"/>
    <col min="11777" max="11777" width="14.140625" style="26" customWidth="1"/>
    <col min="11778" max="11778" width="17.42578125" style="26" customWidth="1"/>
    <col min="11779" max="11779" width="11.5703125" style="26" customWidth="1"/>
    <col min="11780" max="11780" width="14.28515625" style="26" customWidth="1"/>
    <col min="11781" max="11781" width="14" style="26" customWidth="1"/>
    <col min="11782" max="11782" width="11.85546875" style="26" customWidth="1"/>
    <col min="11783" max="11783" width="13.5703125" style="26" customWidth="1"/>
    <col min="11784" max="11784" width="16.85546875" style="26" customWidth="1"/>
    <col min="11785" max="11785" width="1.42578125" style="26" customWidth="1"/>
    <col min="11786" max="11910" width="9.28515625" style="26" customWidth="1"/>
    <col min="11911" max="12030" width="11.42578125" style="26"/>
    <col min="12031" max="12031" width="13.5703125" style="26" customWidth="1"/>
    <col min="12032" max="12032" width="11.28515625" style="26" customWidth="1"/>
    <col min="12033" max="12033" width="14.140625" style="26" customWidth="1"/>
    <col min="12034" max="12034" width="17.42578125" style="26" customWidth="1"/>
    <col min="12035" max="12035" width="11.5703125" style="26" customWidth="1"/>
    <col min="12036" max="12036" width="14.28515625" style="26" customWidth="1"/>
    <col min="12037" max="12037" width="14" style="26" customWidth="1"/>
    <col min="12038" max="12038" width="11.85546875" style="26" customWidth="1"/>
    <col min="12039" max="12039" width="13.5703125" style="26" customWidth="1"/>
    <col min="12040" max="12040" width="16.85546875" style="26" customWidth="1"/>
    <col min="12041" max="12041" width="1.42578125" style="26" customWidth="1"/>
    <col min="12042" max="12166" width="9.28515625" style="26" customWidth="1"/>
    <col min="12167" max="12286" width="11.42578125" style="26"/>
    <col min="12287" max="12287" width="13.5703125" style="26" customWidth="1"/>
    <col min="12288" max="12288" width="11.28515625" style="26" customWidth="1"/>
    <col min="12289" max="12289" width="14.140625" style="26" customWidth="1"/>
    <col min="12290" max="12290" width="17.42578125" style="26" customWidth="1"/>
    <col min="12291" max="12291" width="11.5703125" style="26" customWidth="1"/>
    <col min="12292" max="12292" width="14.28515625" style="26" customWidth="1"/>
    <col min="12293" max="12293" width="14" style="26" customWidth="1"/>
    <col min="12294" max="12294" width="11.85546875" style="26" customWidth="1"/>
    <col min="12295" max="12295" width="13.5703125" style="26" customWidth="1"/>
    <col min="12296" max="12296" width="16.85546875" style="26" customWidth="1"/>
    <col min="12297" max="12297" width="1.42578125" style="26" customWidth="1"/>
    <col min="12298" max="12422" width="9.28515625" style="26" customWidth="1"/>
    <col min="12423" max="12542" width="11.42578125" style="26"/>
    <col min="12543" max="12543" width="13.5703125" style="26" customWidth="1"/>
    <col min="12544" max="12544" width="11.28515625" style="26" customWidth="1"/>
    <col min="12545" max="12545" width="14.140625" style="26" customWidth="1"/>
    <col min="12546" max="12546" width="17.42578125" style="26" customWidth="1"/>
    <col min="12547" max="12547" width="11.5703125" style="26" customWidth="1"/>
    <col min="12548" max="12548" width="14.28515625" style="26" customWidth="1"/>
    <col min="12549" max="12549" width="14" style="26" customWidth="1"/>
    <col min="12550" max="12550" width="11.85546875" style="26" customWidth="1"/>
    <col min="12551" max="12551" width="13.5703125" style="26" customWidth="1"/>
    <col min="12552" max="12552" width="16.85546875" style="26" customWidth="1"/>
    <col min="12553" max="12553" width="1.42578125" style="26" customWidth="1"/>
    <col min="12554" max="12678" width="9.28515625" style="26" customWidth="1"/>
    <col min="12679" max="12798" width="11.42578125" style="26"/>
    <col min="12799" max="12799" width="13.5703125" style="26" customWidth="1"/>
    <col min="12800" max="12800" width="11.28515625" style="26" customWidth="1"/>
    <col min="12801" max="12801" width="14.140625" style="26" customWidth="1"/>
    <col min="12802" max="12802" width="17.42578125" style="26" customWidth="1"/>
    <col min="12803" max="12803" width="11.5703125" style="26" customWidth="1"/>
    <col min="12804" max="12804" width="14.28515625" style="26" customWidth="1"/>
    <col min="12805" max="12805" width="14" style="26" customWidth="1"/>
    <col min="12806" max="12806" width="11.85546875" style="26" customWidth="1"/>
    <col min="12807" max="12807" width="13.5703125" style="26" customWidth="1"/>
    <col min="12808" max="12808" width="16.85546875" style="26" customWidth="1"/>
    <col min="12809" max="12809" width="1.42578125" style="26" customWidth="1"/>
    <col min="12810" max="12934" width="9.28515625" style="26" customWidth="1"/>
    <col min="12935" max="13054" width="11.42578125" style="26"/>
    <col min="13055" max="13055" width="13.5703125" style="26" customWidth="1"/>
    <col min="13056" max="13056" width="11.28515625" style="26" customWidth="1"/>
    <col min="13057" max="13057" width="14.140625" style="26" customWidth="1"/>
    <col min="13058" max="13058" width="17.42578125" style="26" customWidth="1"/>
    <col min="13059" max="13059" width="11.5703125" style="26" customWidth="1"/>
    <col min="13060" max="13060" width="14.28515625" style="26" customWidth="1"/>
    <col min="13061" max="13061" width="14" style="26" customWidth="1"/>
    <col min="13062" max="13062" width="11.85546875" style="26" customWidth="1"/>
    <col min="13063" max="13063" width="13.5703125" style="26" customWidth="1"/>
    <col min="13064" max="13064" width="16.85546875" style="26" customWidth="1"/>
    <col min="13065" max="13065" width="1.42578125" style="26" customWidth="1"/>
    <col min="13066" max="13190" width="9.28515625" style="26" customWidth="1"/>
    <col min="13191" max="13310" width="11.42578125" style="26"/>
    <col min="13311" max="13311" width="13.5703125" style="26" customWidth="1"/>
    <col min="13312" max="13312" width="11.28515625" style="26" customWidth="1"/>
    <col min="13313" max="13313" width="14.140625" style="26" customWidth="1"/>
    <col min="13314" max="13314" width="17.42578125" style="26" customWidth="1"/>
    <col min="13315" max="13315" width="11.5703125" style="26" customWidth="1"/>
    <col min="13316" max="13316" width="14.28515625" style="26" customWidth="1"/>
    <col min="13317" max="13317" width="14" style="26" customWidth="1"/>
    <col min="13318" max="13318" width="11.85546875" style="26" customWidth="1"/>
    <col min="13319" max="13319" width="13.5703125" style="26" customWidth="1"/>
    <col min="13320" max="13320" width="16.85546875" style="26" customWidth="1"/>
    <col min="13321" max="13321" width="1.42578125" style="26" customWidth="1"/>
    <col min="13322" max="13446" width="9.28515625" style="26" customWidth="1"/>
    <col min="13447" max="13566" width="11.42578125" style="26"/>
    <col min="13567" max="13567" width="13.5703125" style="26" customWidth="1"/>
    <col min="13568" max="13568" width="11.28515625" style="26" customWidth="1"/>
    <col min="13569" max="13569" width="14.140625" style="26" customWidth="1"/>
    <col min="13570" max="13570" width="17.42578125" style="26" customWidth="1"/>
    <col min="13571" max="13571" width="11.5703125" style="26" customWidth="1"/>
    <col min="13572" max="13572" width="14.28515625" style="26" customWidth="1"/>
    <col min="13573" max="13573" width="14" style="26" customWidth="1"/>
    <col min="13574" max="13574" width="11.85546875" style="26" customWidth="1"/>
    <col min="13575" max="13575" width="13.5703125" style="26" customWidth="1"/>
    <col min="13576" max="13576" width="16.85546875" style="26" customWidth="1"/>
    <col min="13577" max="13577" width="1.42578125" style="26" customWidth="1"/>
    <col min="13578" max="13702" width="9.28515625" style="26" customWidth="1"/>
    <col min="13703" max="13822" width="11.42578125" style="26"/>
    <col min="13823" max="13823" width="13.5703125" style="26" customWidth="1"/>
    <col min="13824" max="13824" width="11.28515625" style="26" customWidth="1"/>
    <col min="13825" max="13825" width="14.140625" style="26" customWidth="1"/>
    <col min="13826" max="13826" width="17.42578125" style="26" customWidth="1"/>
    <col min="13827" max="13827" width="11.5703125" style="26" customWidth="1"/>
    <col min="13828" max="13828" width="14.28515625" style="26" customWidth="1"/>
    <col min="13829" max="13829" width="14" style="26" customWidth="1"/>
    <col min="13830" max="13830" width="11.85546875" style="26" customWidth="1"/>
    <col min="13831" max="13831" width="13.5703125" style="26" customWidth="1"/>
    <col min="13832" max="13832" width="16.85546875" style="26" customWidth="1"/>
    <col min="13833" max="13833" width="1.42578125" style="26" customWidth="1"/>
    <col min="13834" max="13958" width="9.28515625" style="26" customWidth="1"/>
    <col min="13959" max="14078" width="11.42578125" style="26"/>
    <col min="14079" max="14079" width="13.5703125" style="26" customWidth="1"/>
    <col min="14080" max="14080" width="11.28515625" style="26" customWidth="1"/>
    <col min="14081" max="14081" width="14.140625" style="26" customWidth="1"/>
    <col min="14082" max="14082" width="17.42578125" style="26" customWidth="1"/>
    <col min="14083" max="14083" width="11.5703125" style="26" customWidth="1"/>
    <col min="14084" max="14084" width="14.28515625" style="26" customWidth="1"/>
    <col min="14085" max="14085" width="14" style="26" customWidth="1"/>
    <col min="14086" max="14086" width="11.85546875" style="26" customWidth="1"/>
    <col min="14087" max="14087" width="13.5703125" style="26" customWidth="1"/>
    <col min="14088" max="14088" width="16.85546875" style="26" customWidth="1"/>
    <col min="14089" max="14089" width="1.42578125" style="26" customWidth="1"/>
    <col min="14090" max="14214" width="9.28515625" style="26" customWidth="1"/>
    <col min="14215" max="14334" width="11.42578125" style="26"/>
    <col min="14335" max="14335" width="13.5703125" style="26" customWidth="1"/>
    <col min="14336" max="14336" width="11.28515625" style="26" customWidth="1"/>
    <col min="14337" max="14337" width="14.140625" style="26" customWidth="1"/>
    <col min="14338" max="14338" width="17.42578125" style="26" customWidth="1"/>
    <col min="14339" max="14339" width="11.5703125" style="26" customWidth="1"/>
    <col min="14340" max="14340" width="14.28515625" style="26" customWidth="1"/>
    <col min="14341" max="14341" width="14" style="26" customWidth="1"/>
    <col min="14342" max="14342" width="11.85546875" style="26" customWidth="1"/>
    <col min="14343" max="14343" width="13.5703125" style="26" customWidth="1"/>
    <col min="14344" max="14344" width="16.85546875" style="26" customWidth="1"/>
    <col min="14345" max="14345" width="1.42578125" style="26" customWidth="1"/>
    <col min="14346" max="14470" width="9.28515625" style="26" customWidth="1"/>
    <col min="14471" max="14590" width="11.42578125" style="26"/>
    <col min="14591" max="14591" width="13.5703125" style="26" customWidth="1"/>
    <col min="14592" max="14592" width="11.28515625" style="26" customWidth="1"/>
    <col min="14593" max="14593" width="14.140625" style="26" customWidth="1"/>
    <col min="14594" max="14594" width="17.42578125" style="26" customWidth="1"/>
    <col min="14595" max="14595" width="11.5703125" style="26" customWidth="1"/>
    <col min="14596" max="14596" width="14.28515625" style="26" customWidth="1"/>
    <col min="14597" max="14597" width="14" style="26" customWidth="1"/>
    <col min="14598" max="14598" width="11.85546875" style="26" customWidth="1"/>
    <col min="14599" max="14599" width="13.5703125" style="26" customWidth="1"/>
    <col min="14600" max="14600" width="16.85546875" style="26" customWidth="1"/>
    <col min="14601" max="14601" width="1.42578125" style="26" customWidth="1"/>
    <col min="14602" max="14726" width="9.28515625" style="26" customWidth="1"/>
    <col min="14727" max="14846" width="11.42578125" style="26"/>
    <col min="14847" max="14847" width="13.5703125" style="26" customWidth="1"/>
    <col min="14848" max="14848" width="11.28515625" style="26" customWidth="1"/>
    <col min="14849" max="14849" width="14.140625" style="26" customWidth="1"/>
    <col min="14850" max="14850" width="17.42578125" style="26" customWidth="1"/>
    <col min="14851" max="14851" width="11.5703125" style="26" customWidth="1"/>
    <col min="14852" max="14852" width="14.28515625" style="26" customWidth="1"/>
    <col min="14853" max="14853" width="14" style="26" customWidth="1"/>
    <col min="14854" max="14854" width="11.85546875" style="26" customWidth="1"/>
    <col min="14855" max="14855" width="13.5703125" style="26" customWidth="1"/>
    <col min="14856" max="14856" width="16.85546875" style="26" customWidth="1"/>
    <col min="14857" max="14857" width="1.42578125" style="26" customWidth="1"/>
    <col min="14858" max="14982" width="9.28515625" style="26" customWidth="1"/>
    <col min="14983" max="15102" width="11.42578125" style="26"/>
    <col min="15103" max="15103" width="13.5703125" style="26" customWidth="1"/>
    <col min="15104" max="15104" width="11.28515625" style="26" customWidth="1"/>
    <col min="15105" max="15105" width="14.140625" style="26" customWidth="1"/>
    <col min="15106" max="15106" width="17.42578125" style="26" customWidth="1"/>
    <col min="15107" max="15107" width="11.5703125" style="26" customWidth="1"/>
    <col min="15108" max="15108" width="14.28515625" style="26" customWidth="1"/>
    <col min="15109" max="15109" width="14" style="26" customWidth="1"/>
    <col min="15110" max="15110" width="11.85546875" style="26" customWidth="1"/>
    <col min="15111" max="15111" width="13.5703125" style="26" customWidth="1"/>
    <col min="15112" max="15112" width="16.85546875" style="26" customWidth="1"/>
    <col min="15113" max="15113" width="1.42578125" style="26" customWidth="1"/>
    <col min="15114" max="15238" width="9.28515625" style="26" customWidth="1"/>
    <col min="15239" max="15358" width="11.42578125" style="26"/>
    <col min="15359" max="15359" width="13.5703125" style="26" customWidth="1"/>
    <col min="15360" max="15360" width="11.28515625" style="26" customWidth="1"/>
    <col min="15361" max="15361" width="14.140625" style="26" customWidth="1"/>
    <col min="15362" max="15362" width="17.42578125" style="26" customWidth="1"/>
    <col min="15363" max="15363" width="11.5703125" style="26" customWidth="1"/>
    <col min="15364" max="15364" width="14.28515625" style="26" customWidth="1"/>
    <col min="15365" max="15365" width="14" style="26" customWidth="1"/>
    <col min="15366" max="15366" width="11.85546875" style="26" customWidth="1"/>
    <col min="15367" max="15367" width="13.5703125" style="26" customWidth="1"/>
    <col min="15368" max="15368" width="16.85546875" style="26" customWidth="1"/>
    <col min="15369" max="15369" width="1.42578125" style="26" customWidth="1"/>
    <col min="15370" max="15494" width="9.28515625" style="26" customWidth="1"/>
    <col min="15495" max="15614" width="11.42578125" style="26"/>
    <col min="15615" max="15615" width="13.5703125" style="26" customWidth="1"/>
    <col min="15616" max="15616" width="11.28515625" style="26" customWidth="1"/>
    <col min="15617" max="15617" width="14.140625" style="26" customWidth="1"/>
    <col min="15618" max="15618" width="17.42578125" style="26" customWidth="1"/>
    <col min="15619" max="15619" width="11.5703125" style="26" customWidth="1"/>
    <col min="15620" max="15620" width="14.28515625" style="26" customWidth="1"/>
    <col min="15621" max="15621" width="14" style="26" customWidth="1"/>
    <col min="15622" max="15622" width="11.85546875" style="26" customWidth="1"/>
    <col min="15623" max="15623" width="13.5703125" style="26" customWidth="1"/>
    <col min="15624" max="15624" width="16.85546875" style="26" customWidth="1"/>
    <col min="15625" max="15625" width="1.42578125" style="26" customWidth="1"/>
    <col min="15626" max="15750" width="9.28515625" style="26" customWidth="1"/>
    <col min="15751" max="15870" width="11.42578125" style="26"/>
    <col min="15871" max="15871" width="13.5703125" style="26" customWidth="1"/>
    <col min="15872" max="15872" width="11.28515625" style="26" customWidth="1"/>
    <col min="15873" max="15873" width="14.140625" style="26" customWidth="1"/>
    <col min="15874" max="15874" width="17.42578125" style="26" customWidth="1"/>
    <col min="15875" max="15875" width="11.5703125" style="26" customWidth="1"/>
    <col min="15876" max="15876" width="14.28515625" style="26" customWidth="1"/>
    <col min="15877" max="15877" width="14" style="26" customWidth="1"/>
    <col min="15878" max="15878" width="11.85546875" style="26" customWidth="1"/>
    <col min="15879" max="15879" width="13.5703125" style="26" customWidth="1"/>
    <col min="15880" max="15880" width="16.85546875" style="26" customWidth="1"/>
    <col min="15881" max="15881" width="1.42578125" style="26" customWidth="1"/>
    <col min="15882" max="16006" width="9.28515625" style="26" customWidth="1"/>
    <col min="16007" max="16126" width="11.42578125" style="26"/>
    <col min="16127" max="16127" width="13.5703125" style="26" customWidth="1"/>
    <col min="16128" max="16128" width="11.28515625" style="26" customWidth="1"/>
    <col min="16129" max="16129" width="14.140625" style="26" customWidth="1"/>
    <col min="16130" max="16130" width="17.42578125" style="26" customWidth="1"/>
    <col min="16131" max="16131" width="11.5703125" style="26" customWidth="1"/>
    <col min="16132" max="16132" width="14.28515625" style="26" customWidth="1"/>
    <col min="16133" max="16133" width="14" style="26" customWidth="1"/>
    <col min="16134" max="16134" width="11.85546875" style="26" customWidth="1"/>
    <col min="16135" max="16135" width="13.5703125" style="26" customWidth="1"/>
    <col min="16136" max="16136" width="16.85546875" style="26" customWidth="1"/>
    <col min="16137" max="16137" width="1.42578125" style="26" customWidth="1"/>
    <col min="16138" max="16262" width="9.28515625" style="26" customWidth="1"/>
    <col min="16263" max="16384" width="11.42578125" style="26"/>
  </cols>
  <sheetData>
    <row r="2" spans="2:12" ht="16" x14ac:dyDescent="0.2">
      <c r="B2" s="77" t="s">
        <v>377</v>
      </c>
      <c r="C2" s="77"/>
      <c r="D2" s="77"/>
      <c r="E2" s="77"/>
      <c r="F2" s="77"/>
      <c r="G2" s="77"/>
      <c r="H2" s="77"/>
      <c r="I2" s="77"/>
      <c r="J2" s="77"/>
      <c r="K2" s="77"/>
    </row>
    <row r="3" spans="2:12" x14ac:dyDescent="0.2"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2:12" x14ac:dyDescent="0.2">
      <c r="B4" s="76" t="s">
        <v>85</v>
      </c>
      <c r="C4" s="73" t="s">
        <v>81</v>
      </c>
      <c r="D4" s="73"/>
      <c r="E4" s="73"/>
      <c r="F4" s="74" t="s">
        <v>82</v>
      </c>
      <c r="G4" s="74"/>
      <c r="H4" s="74"/>
      <c r="I4" s="75" t="s">
        <v>83</v>
      </c>
      <c r="J4" s="75"/>
      <c r="K4" s="75"/>
    </row>
    <row r="5" spans="2:12" x14ac:dyDescent="0.2">
      <c r="B5" s="76"/>
      <c r="C5" s="73" t="s">
        <v>84</v>
      </c>
      <c r="D5" s="73"/>
      <c r="E5" s="73"/>
      <c r="F5" s="74" t="s">
        <v>84</v>
      </c>
      <c r="G5" s="74"/>
      <c r="H5" s="74"/>
      <c r="I5" s="75" t="s">
        <v>84</v>
      </c>
      <c r="J5" s="75"/>
      <c r="K5" s="75"/>
    </row>
    <row r="6" spans="2:12" x14ac:dyDescent="0.2">
      <c r="B6" s="76"/>
      <c r="C6" s="30" t="s">
        <v>86</v>
      </c>
      <c r="D6" s="30" t="s">
        <v>87</v>
      </c>
      <c r="E6" s="30" t="s">
        <v>88</v>
      </c>
      <c r="F6" s="53" t="s">
        <v>86</v>
      </c>
      <c r="G6" s="53" t="s">
        <v>87</v>
      </c>
      <c r="H6" s="53" t="s">
        <v>88</v>
      </c>
      <c r="I6" s="31" t="s">
        <v>86</v>
      </c>
      <c r="J6" s="31" t="s">
        <v>87</v>
      </c>
      <c r="K6" s="31" t="s">
        <v>88</v>
      </c>
    </row>
    <row r="7" spans="2:12" ht="14" x14ac:dyDescent="0.2">
      <c r="B7" s="32" t="s">
        <v>69</v>
      </c>
      <c r="C7" s="33">
        <v>1956</v>
      </c>
      <c r="D7" s="33">
        <v>34797</v>
      </c>
      <c r="E7" s="33">
        <v>112847</v>
      </c>
      <c r="F7" s="54">
        <v>636.5</v>
      </c>
      <c r="G7" s="55">
        <v>32310</v>
      </c>
      <c r="H7" s="56">
        <v>130016</v>
      </c>
      <c r="I7" s="33">
        <v>78</v>
      </c>
      <c r="J7" s="33">
        <v>4342</v>
      </c>
      <c r="K7" s="33">
        <v>26088</v>
      </c>
    </row>
    <row r="8" spans="2:12" s="28" customFormat="1" ht="14" x14ac:dyDescent="0.2">
      <c r="B8" s="32" t="s">
        <v>70</v>
      </c>
      <c r="C8" s="33">
        <v>2013</v>
      </c>
      <c r="D8" s="33">
        <v>42141</v>
      </c>
      <c r="E8" s="33">
        <v>138143</v>
      </c>
      <c r="F8" s="54">
        <v>595</v>
      </c>
      <c r="G8" s="55">
        <v>26678</v>
      </c>
      <c r="H8" s="56">
        <v>105728</v>
      </c>
      <c r="I8" s="33">
        <v>78</v>
      </c>
      <c r="J8" s="33">
        <v>3116</v>
      </c>
      <c r="K8" s="33">
        <v>21678</v>
      </c>
      <c r="L8" s="29"/>
    </row>
    <row r="9" spans="2:12" s="28" customFormat="1" ht="14" x14ac:dyDescent="0.2">
      <c r="B9" s="32" t="s">
        <v>71</v>
      </c>
      <c r="C9" s="33">
        <v>1736</v>
      </c>
      <c r="D9" s="33">
        <v>28737</v>
      </c>
      <c r="E9" s="33">
        <v>95422</v>
      </c>
      <c r="F9" s="54">
        <v>639.5</v>
      </c>
      <c r="G9" s="55">
        <v>23350</v>
      </c>
      <c r="H9" s="56">
        <v>95510</v>
      </c>
      <c r="I9" s="33">
        <v>76</v>
      </c>
      <c r="J9" s="33">
        <v>3118</v>
      </c>
      <c r="K9" s="33">
        <v>17936</v>
      </c>
      <c r="L9" s="29"/>
    </row>
    <row r="10" spans="2:12" s="28" customFormat="1" ht="14" x14ac:dyDescent="0.2">
      <c r="B10" s="32" t="s">
        <v>72</v>
      </c>
      <c r="C10" s="33">
        <v>1482</v>
      </c>
      <c r="D10" s="33">
        <v>15852</v>
      </c>
      <c r="E10" s="33">
        <v>76010</v>
      </c>
      <c r="F10" s="54">
        <v>624.5</v>
      </c>
      <c r="G10" s="55">
        <v>18645</v>
      </c>
      <c r="H10" s="56">
        <v>73329</v>
      </c>
      <c r="I10" s="33">
        <v>75</v>
      </c>
      <c r="J10" s="33">
        <v>2880</v>
      </c>
      <c r="K10" s="33">
        <v>19466</v>
      </c>
      <c r="L10" s="29"/>
    </row>
    <row r="11" spans="2:12" s="28" customFormat="1" ht="14" x14ac:dyDescent="0.2">
      <c r="B11" s="32" t="s">
        <v>73</v>
      </c>
      <c r="C11" s="33">
        <v>1670</v>
      </c>
      <c r="D11" s="33">
        <v>17025</v>
      </c>
      <c r="E11" s="33">
        <v>81272</v>
      </c>
      <c r="F11" s="54">
        <v>730.5</v>
      </c>
      <c r="G11" s="55">
        <v>15593</v>
      </c>
      <c r="H11" s="56">
        <v>53938</v>
      </c>
      <c r="I11" s="33">
        <v>82</v>
      </c>
      <c r="J11" s="33">
        <v>3007</v>
      </c>
      <c r="K11" s="33">
        <v>17452</v>
      </c>
      <c r="L11" s="29"/>
    </row>
    <row r="12" spans="2:12" s="28" customFormat="1" ht="14" x14ac:dyDescent="0.2">
      <c r="B12" s="32" t="s">
        <v>89</v>
      </c>
      <c r="C12" s="33">
        <v>1584</v>
      </c>
      <c r="D12" s="33">
        <v>16794</v>
      </c>
      <c r="E12" s="33">
        <v>80163</v>
      </c>
      <c r="F12" s="54">
        <v>719.5</v>
      </c>
      <c r="G12" s="55">
        <v>13081</v>
      </c>
      <c r="H12" s="56">
        <v>46834</v>
      </c>
      <c r="I12" s="33">
        <v>72</v>
      </c>
      <c r="J12" s="33">
        <v>2735</v>
      </c>
      <c r="K12" s="33">
        <v>16831</v>
      </c>
      <c r="L12" s="29"/>
    </row>
    <row r="13" spans="2:12" s="28" customFormat="1" ht="14" x14ac:dyDescent="0.2">
      <c r="B13" s="32" t="s">
        <v>74</v>
      </c>
      <c r="C13" s="33">
        <v>1668</v>
      </c>
      <c r="D13" s="33">
        <v>17808</v>
      </c>
      <c r="E13" s="33">
        <v>84371</v>
      </c>
      <c r="F13" s="54">
        <v>717.5</v>
      </c>
      <c r="G13" s="55">
        <v>14698</v>
      </c>
      <c r="H13" s="56">
        <v>58348</v>
      </c>
      <c r="I13" s="33">
        <v>78</v>
      </c>
      <c r="J13" s="33">
        <v>2781</v>
      </c>
      <c r="K13" s="33">
        <v>19824</v>
      </c>
      <c r="L13" s="29"/>
    </row>
    <row r="14" spans="2:12" s="28" customFormat="1" ht="14" x14ac:dyDescent="0.2">
      <c r="B14" s="32" t="s">
        <v>75</v>
      </c>
      <c r="C14" s="33">
        <v>1653</v>
      </c>
      <c r="D14" s="33">
        <v>15857</v>
      </c>
      <c r="E14" s="33">
        <v>76493</v>
      </c>
      <c r="F14" s="54">
        <v>693</v>
      </c>
      <c r="G14" s="55">
        <v>14377</v>
      </c>
      <c r="H14" s="56">
        <v>49725</v>
      </c>
      <c r="I14" s="33">
        <v>82</v>
      </c>
      <c r="J14" s="33">
        <v>2724</v>
      </c>
      <c r="K14" s="33">
        <v>19251</v>
      </c>
      <c r="L14" s="29"/>
    </row>
    <row r="15" spans="2:12" s="28" customFormat="1" ht="14" x14ac:dyDescent="0.2">
      <c r="B15" s="32" t="s">
        <v>76</v>
      </c>
      <c r="C15" s="33">
        <v>1628</v>
      </c>
      <c r="D15" s="33">
        <v>21746</v>
      </c>
      <c r="E15" s="33">
        <v>79293</v>
      </c>
      <c r="F15" s="54">
        <v>640</v>
      </c>
      <c r="G15" s="55">
        <v>14632</v>
      </c>
      <c r="H15" s="56">
        <v>56676</v>
      </c>
      <c r="I15" s="33">
        <v>72</v>
      </c>
      <c r="J15" s="33">
        <v>2365</v>
      </c>
      <c r="K15" s="33">
        <v>18855</v>
      </c>
      <c r="L15" s="29"/>
    </row>
    <row r="16" spans="2:12" s="28" customFormat="1" ht="14" x14ac:dyDescent="0.2">
      <c r="B16" s="32" t="s">
        <v>77</v>
      </c>
      <c r="C16" s="33">
        <v>1721</v>
      </c>
      <c r="D16" s="33">
        <v>22777</v>
      </c>
      <c r="E16" s="33">
        <v>83201</v>
      </c>
      <c r="F16" s="54">
        <v>722</v>
      </c>
      <c r="G16" s="55">
        <v>17277</v>
      </c>
      <c r="H16" s="56">
        <v>82796</v>
      </c>
      <c r="I16" s="33">
        <v>82</v>
      </c>
      <c r="J16" s="33">
        <v>3157</v>
      </c>
      <c r="K16" s="33">
        <v>19809</v>
      </c>
      <c r="L16" s="29"/>
    </row>
    <row r="17" spans="2:12" s="28" customFormat="1" ht="14" x14ac:dyDescent="0.2">
      <c r="B17" s="32" t="s">
        <v>78</v>
      </c>
      <c r="C17" s="33">
        <v>1571</v>
      </c>
      <c r="D17" s="33">
        <v>23532</v>
      </c>
      <c r="E17" s="33">
        <v>86888</v>
      </c>
      <c r="F17" s="54">
        <v>599</v>
      </c>
      <c r="G17" s="55">
        <v>17736</v>
      </c>
      <c r="H17" s="56">
        <v>74728</v>
      </c>
      <c r="I17" s="33">
        <v>82</v>
      </c>
      <c r="J17" s="33">
        <v>3302</v>
      </c>
      <c r="K17" s="33">
        <v>21361</v>
      </c>
      <c r="L17" s="29"/>
    </row>
    <row r="18" spans="2:12" s="28" customFormat="1" ht="14" x14ac:dyDescent="0.2">
      <c r="B18" s="32" t="s">
        <v>79</v>
      </c>
      <c r="C18" s="33">
        <v>1782</v>
      </c>
      <c r="D18" s="33">
        <v>26205</v>
      </c>
      <c r="E18" s="33">
        <v>93101</v>
      </c>
      <c r="F18" s="54">
        <v>635</v>
      </c>
      <c r="G18" s="55">
        <v>21291</v>
      </c>
      <c r="H18" s="56">
        <v>99151</v>
      </c>
      <c r="I18" s="33">
        <v>86</v>
      </c>
      <c r="J18" s="33">
        <v>2341</v>
      </c>
      <c r="K18" s="33">
        <v>18174</v>
      </c>
      <c r="L18" s="29"/>
    </row>
    <row r="19" spans="2:12" s="28" customFormat="1" x14ac:dyDescent="0.15">
      <c r="B19" s="34" t="s">
        <v>80</v>
      </c>
      <c r="C19" s="35">
        <f>SUM(C7:C18)</f>
        <v>20464</v>
      </c>
      <c r="D19" s="35">
        <f t="shared" ref="D19:K19" si="0">SUM(D7:D18)</f>
        <v>283271</v>
      </c>
      <c r="E19" s="35">
        <f t="shared" si="0"/>
        <v>1087204</v>
      </c>
      <c r="F19" s="35">
        <f t="shared" si="0"/>
        <v>7952</v>
      </c>
      <c r="G19" s="35">
        <f t="shared" si="0"/>
        <v>229668</v>
      </c>
      <c r="H19" s="35">
        <f t="shared" si="0"/>
        <v>926779</v>
      </c>
      <c r="I19" s="35">
        <f t="shared" si="0"/>
        <v>943</v>
      </c>
      <c r="J19" s="35">
        <f t="shared" si="0"/>
        <v>35868</v>
      </c>
      <c r="K19" s="35">
        <f t="shared" si="0"/>
        <v>236725</v>
      </c>
      <c r="L19" s="29"/>
    </row>
    <row r="20" spans="2:12" s="28" customFormat="1" x14ac:dyDescent="0.2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29"/>
    </row>
    <row r="21" spans="2:12" s="28" customFormat="1" x14ac:dyDescent="0.2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9"/>
    </row>
    <row r="22" spans="2:12" s="28" customFormat="1" x14ac:dyDescent="0.2">
      <c r="B22" s="76" t="s">
        <v>85</v>
      </c>
      <c r="C22" s="73" t="s">
        <v>90</v>
      </c>
      <c r="D22" s="73"/>
      <c r="E22" s="73"/>
      <c r="F22" s="73" t="s">
        <v>91</v>
      </c>
      <c r="G22" s="73"/>
      <c r="H22" s="73"/>
      <c r="I22" s="73" t="s">
        <v>92</v>
      </c>
      <c r="J22" s="73"/>
      <c r="K22" s="73"/>
      <c r="L22" s="29"/>
    </row>
    <row r="23" spans="2:12" s="28" customFormat="1" x14ac:dyDescent="0.2">
      <c r="B23" s="76"/>
      <c r="C23" s="73" t="s">
        <v>93</v>
      </c>
      <c r="D23" s="73"/>
      <c r="E23" s="73"/>
      <c r="F23" s="73" t="s">
        <v>84</v>
      </c>
      <c r="G23" s="73"/>
      <c r="H23" s="73"/>
      <c r="I23" s="73" t="s">
        <v>94</v>
      </c>
      <c r="J23" s="73"/>
      <c r="K23" s="73"/>
      <c r="L23" s="29"/>
    </row>
    <row r="24" spans="2:12" s="28" customFormat="1" x14ac:dyDescent="0.2">
      <c r="B24" s="76"/>
      <c r="C24" s="30" t="s">
        <v>86</v>
      </c>
      <c r="D24" s="30" t="s">
        <v>87</v>
      </c>
      <c r="E24" s="30" t="s">
        <v>88</v>
      </c>
      <c r="F24" s="30" t="s">
        <v>86</v>
      </c>
      <c r="G24" s="30" t="s">
        <v>87</v>
      </c>
      <c r="H24" s="30" t="s">
        <v>88</v>
      </c>
      <c r="I24" s="30" t="s">
        <v>86</v>
      </c>
      <c r="J24" s="30" t="s">
        <v>87</v>
      </c>
      <c r="K24" s="30" t="s">
        <v>88</v>
      </c>
      <c r="L24" s="29"/>
    </row>
    <row r="25" spans="2:12" s="28" customFormat="1" x14ac:dyDescent="0.15">
      <c r="B25" s="32" t="s">
        <v>69</v>
      </c>
      <c r="C25" s="52">
        <v>2976</v>
      </c>
      <c r="D25" s="52">
        <v>80352</v>
      </c>
      <c r="E25" s="52">
        <v>285696</v>
      </c>
      <c r="F25" s="36">
        <v>3308</v>
      </c>
      <c r="G25" s="36">
        <v>62333</v>
      </c>
      <c r="H25" s="36">
        <v>172478</v>
      </c>
      <c r="I25" s="36">
        <v>52</v>
      </c>
      <c r="J25" s="36">
        <v>2645</v>
      </c>
      <c r="K25" s="36">
        <v>10408</v>
      </c>
      <c r="L25" s="29"/>
    </row>
    <row r="26" spans="2:12" s="28" customFormat="1" x14ac:dyDescent="0.15">
      <c r="B26" s="32" t="s">
        <v>70</v>
      </c>
      <c r="C26" s="52">
        <v>2974</v>
      </c>
      <c r="D26" s="52">
        <v>72803</v>
      </c>
      <c r="E26" s="52">
        <v>257090</v>
      </c>
      <c r="F26" s="36">
        <v>3438</v>
      </c>
      <c r="G26" s="36">
        <v>62817</v>
      </c>
      <c r="H26" s="36">
        <v>173052</v>
      </c>
      <c r="I26" s="36">
        <v>60</v>
      </c>
      <c r="J26" s="36">
        <v>2906</v>
      </c>
      <c r="K26" s="36">
        <v>10955</v>
      </c>
      <c r="L26" s="29"/>
    </row>
    <row r="27" spans="2:12" s="28" customFormat="1" x14ac:dyDescent="0.15">
      <c r="B27" s="32" t="s">
        <v>71</v>
      </c>
      <c r="C27" s="52">
        <v>2975</v>
      </c>
      <c r="D27" s="52">
        <v>73946</v>
      </c>
      <c r="E27" s="52">
        <v>262709</v>
      </c>
      <c r="F27" s="36">
        <v>3024</v>
      </c>
      <c r="G27" s="36">
        <v>53519</v>
      </c>
      <c r="H27" s="36">
        <v>153962</v>
      </c>
      <c r="I27" s="36">
        <v>48</v>
      </c>
      <c r="J27" s="36">
        <v>2275</v>
      </c>
      <c r="K27" s="36">
        <v>8963</v>
      </c>
      <c r="L27" s="29"/>
    </row>
    <row r="28" spans="2:12" s="28" customFormat="1" x14ac:dyDescent="0.15">
      <c r="B28" s="32" t="s">
        <v>72</v>
      </c>
      <c r="C28" s="52">
        <v>2977</v>
      </c>
      <c r="D28" s="52">
        <v>79152</v>
      </c>
      <c r="E28" s="52">
        <v>281508</v>
      </c>
      <c r="F28" s="36">
        <v>2891</v>
      </c>
      <c r="G28" s="36">
        <v>48499</v>
      </c>
      <c r="H28" s="36">
        <v>144123</v>
      </c>
      <c r="I28" s="36">
        <v>31</v>
      </c>
      <c r="J28" s="36">
        <v>1841</v>
      </c>
      <c r="K28" s="36">
        <v>6723</v>
      </c>
      <c r="L28" s="29"/>
    </row>
    <row r="29" spans="2:12" s="28" customFormat="1" x14ac:dyDescent="0.15">
      <c r="B29" s="32" t="s">
        <v>73</v>
      </c>
      <c r="C29" s="52">
        <v>2975</v>
      </c>
      <c r="D29" s="52">
        <v>74886</v>
      </c>
      <c r="E29" s="52">
        <v>264484</v>
      </c>
      <c r="F29" s="36">
        <v>2972</v>
      </c>
      <c r="G29" s="36">
        <v>49844</v>
      </c>
      <c r="H29" s="36">
        <v>149053</v>
      </c>
      <c r="I29" s="36">
        <v>24</v>
      </c>
      <c r="J29" s="36">
        <v>1755</v>
      </c>
      <c r="K29" s="36">
        <v>3946</v>
      </c>
      <c r="L29" s="29"/>
    </row>
    <row r="30" spans="2:12" s="28" customFormat="1" x14ac:dyDescent="0.15">
      <c r="B30" s="32" t="s">
        <v>89</v>
      </c>
      <c r="C30" s="52">
        <v>2975</v>
      </c>
      <c r="D30" s="52">
        <v>80056</v>
      </c>
      <c r="E30" s="52">
        <v>283427</v>
      </c>
      <c r="F30" s="36">
        <v>2846</v>
      </c>
      <c r="G30" s="36">
        <v>45583</v>
      </c>
      <c r="H30" s="36">
        <v>133891</v>
      </c>
      <c r="I30" s="36">
        <v>27</v>
      </c>
      <c r="J30" s="36">
        <v>1712</v>
      </c>
      <c r="K30" s="36">
        <v>2184</v>
      </c>
      <c r="L30" s="29"/>
    </row>
    <row r="31" spans="2:12" s="28" customFormat="1" x14ac:dyDescent="0.15">
      <c r="B31" s="32" t="s">
        <v>74</v>
      </c>
      <c r="C31" s="52">
        <v>2970</v>
      </c>
      <c r="D31" s="52">
        <v>76243</v>
      </c>
      <c r="E31" s="52">
        <v>270197</v>
      </c>
      <c r="F31" s="36">
        <v>3114</v>
      </c>
      <c r="G31" s="36">
        <v>48775</v>
      </c>
      <c r="H31" s="36">
        <v>144768</v>
      </c>
      <c r="I31" s="36">
        <v>21</v>
      </c>
      <c r="J31" s="36">
        <v>1566</v>
      </c>
      <c r="K31" s="36">
        <v>2071</v>
      </c>
      <c r="L31" s="29"/>
    </row>
    <row r="32" spans="2:12" s="28" customFormat="1" x14ac:dyDescent="0.15">
      <c r="B32" s="32" t="s">
        <v>75</v>
      </c>
      <c r="C32" s="52">
        <v>2960</v>
      </c>
      <c r="D32" s="52">
        <v>73465</v>
      </c>
      <c r="E32" s="52">
        <v>259369</v>
      </c>
      <c r="F32" s="36">
        <v>2976</v>
      </c>
      <c r="G32" s="36">
        <v>48346</v>
      </c>
      <c r="H32" s="36">
        <v>145759</v>
      </c>
      <c r="I32" s="36">
        <v>23</v>
      </c>
      <c r="J32" s="36">
        <v>1664</v>
      </c>
      <c r="K32" s="36">
        <v>2359</v>
      </c>
      <c r="L32" s="29"/>
    </row>
    <row r="33" spans="2:13" x14ac:dyDescent="0.15">
      <c r="B33" s="32" t="s">
        <v>76</v>
      </c>
      <c r="C33" s="52">
        <v>2975</v>
      </c>
      <c r="D33" s="52">
        <v>77637</v>
      </c>
      <c r="E33" s="52">
        <v>275047</v>
      </c>
      <c r="F33" s="36">
        <v>2806</v>
      </c>
      <c r="G33" s="36">
        <v>45544</v>
      </c>
      <c r="H33" s="36">
        <v>134514</v>
      </c>
      <c r="I33" s="36">
        <v>26</v>
      </c>
      <c r="J33" s="36">
        <v>1813</v>
      </c>
      <c r="K33" s="36">
        <v>2603</v>
      </c>
    </row>
    <row r="34" spans="2:13" x14ac:dyDescent="0.15">
      <c r="B34" s="32" t="s">
        <v>77</v>
      </c>
      <c r="C34" s="52">
        <v>2961</v>
      </c>
      <c r="D34" s="52">
        <v>75309</v>
      </c>
      <c r="E34" s="52">
        <v>266125</v>
      </c>
      <c r="F34" s="36">
        <v>3555</v>
      </c>
      <c r="G34" s="36">
        <v>49917</v>
      </c>
      <c r="H34" s="36">
        <v>150956</v>
      </c>
      <c r="I34" s="36">
        <v>22</v>
      </c>
      <c r="J34" s="36">
        <v>1694</v>
      </c>
      <c r="K34" s="36">
        <v>2309</v>
      </c>
      <c r="L34" s="27"/>
    </row>
    <row r="35" spans="2:13" x14ac:dyDescent="0.15">
      <c r="B35" s="32" t="s">
        <v>78</v>
      </c>
      <c r="C35" s="52">
        <v>2976</v>
      </c>
      <c r="D35" s="52">
        <v>79502</v>
      </c>
      <c r="E35" s="52">
        <v>282317</v>
      </c>
      <c r="F35" s="36">
        <v>3212</v>
      </c>
      <c r="G35" s="36">
        <v>49768</v>
      </c>
      <c r="H35" s="36">
        <v>153262</v>
      </c>
      <c r="I35" s="36">
        <v>25</v>
      </c>
      <c r="J35" s="36">
        <v>1920</v>
      </c>
      <c r="K35" s="36">
        <v>2360</v>
      </c>
      <c r="L35" s="27"/>
    </row>
    <row r="36" spans="2:13" x14ac:dyDescent="0.15">
      <c r="B36" s="32" t="s">
        <v>79</v>
      </c>
      <c r="C36" s="52">
        <v>2974</v>
      </c>
      <c r="D36" s="52">
        <v>78723</v>
      </c>
      <c r="E36" s="52">
        <v>275425</v>
      </c>
      <c r="F36" s="36">
        <v>3382</v>
      </c>
      <c r="G36" s="36">
        <v>57324</v>
      </c>
      <c r="H36" s="36">
        <v>168099</v>
      </c>
      <c r="I36" s="36">
        <v>40</v>
      </c>
      <c r="J36" s="36">
        <v>2594</v>
      </c>
      <c r="K36" s="36">
        <v>7150</v>
      </c>
      <c r="L36" s="27"/>
    </row>
    <row r="37" spans="2:13" x14ac:dyDescent="0.15">
      <c r="B37" s="34" t="s">
        <v>80</v>
      </c>
      <c r="C37" s="39">
        <f t="shared" ref="C37:D37" si="1">SUM(C25:C36)</f>
        <v>35668</v>
      </c>
      <c r="D37" s="39">
        <f t="shared" si="1"/>
        <v>922074</v>
      </c>
      <c r="E37" s="39">
        <f>SUM(E25:E36)</f>
        <v>3263394</v>
      </c>
      <c r="F37" s="35">
        <f t="shared" ref="F37:H37" si="2">SUM(F25:F36)</f>
        <v>37524</v>
      </c>
      <c r="G37" s="35">
        <f t="shared" si="2"/>
        <v>622269</v>
      </c>
      <c r="H37" s="35">
        <f t="shared" si="2"/>
        <v>1823917</v>
      </c>
      <c r="I37" s="35">
        <v>399</v>
      </c>
      <c r="J37" s="35">
        <v>24385</v>
      </c>
      <c r="K37" s="35">
        <v>62031</v>
      </c>
      <c r="L37" s="27"/>
    </row>
    <row r="38" spans="2:13" x14ac:dyDescent="0.2">
      <c r="B38" s="26"/>
      <c r="L38" s="27"/>
    </row>
    <row r="39" spans="2:13" x14ac:dyDescent="0.15">
      <c r="B39" s="28" t="s">
        <v>95</v>
      </c>
      <c r="G39" s="25"/>
      <c r="H39" s="25"/>
      <c r="I39" s="25"/>
      <c r="J39" s="25"/>
      <c r="K39" s="25"/>
      <c r="L39" s="25"/>
      <c r="M39" s="25"/>
    </row>
    <row r="40" spans="2:13" x14ac:dyDescent="0.15">
      <c r="G40" s="25"/>
      <c r="H40" s="25"/>
      <c r="I40" s="25"/>
      <c r="J40" s="25"/>
      <c r="K40" s="25"/>
      <c r="L40" s="25"/>
      <c r="M40" s="25"/>
    </row>
    <row r="41" spans="2:13" x14ac:dyDescent="0.15">
      <c r="G41" s="25"/>
      <c r="H41" s="25"/>
      <c r="I41" s="25"/>
      <c r="J41" s="25"/>
      <c r="K41" s="25"/>
      <c r="L41" s="25"/>
      <c r="M41" s="25"/>
    </row>
    <row r="42" spans="2:13" x14ac:dyDescent="0.15">
      <c r="G42" s="25"/>
      <c r="H42" s="25"/>
      <c r="I42" s="25"/>
      <c r="J42" s="25"/>
      <c r="K42" s="25"/>
      <c r="L42" s="25"/>
      <c r="M42" s="25"/>
    </row>
    <row r="43" spans="2:13" x14ac:dyDescent="0.15">
      <c r="G43" s="25"/>
      <c r="H43" s="25"/>
      <c r="I43" s="25"/>
      <c r="J43" s="25"/>
      <c r="K43" s="25"/>
      <c r="L43" s="25"/>
      <c r="M43" s="25"/>
    </row>
    <row r="44" spans="2:13" x14ac:dyDescent="0.15">
      <c r="G44" s="25"/>
      <c r="H44" s="25"/>
      <c r="I44" s="25"/>
      <c r="J44" s="25"/>
      <c r="K44" s="25"/>
      <c r="L44" s="25"/>
      <c r="M44" s="25"/>
    </row>
    <row r="45" spans="2:13" x14ac:dyDescent="0.15">
      <c r="G45" s="25"/>
      <c r="H45" s="25"/>
      <c r="I45" s="25"/>
      <c r="J45" s="25"/>
      <c r="K45" s="25"/>
      <c r="L45" s="25"/>
      <c r="M45" s="25"/>
    </row>
    <row r="46" spans="2:13" x14ac:dyDescent="0.15">
      <c r="G46" s="25"/>
      <c r="H46" s="25"/>
      <c r="I46" s="25"/>
      <c r="J46" s="25"/>
      <c r="K46" s="25"/>
      <c r="L46" s="25"/>
      <c r="M46" s="25"/>
    </row>
    <row r="47" spans="2:13" x14ac:dyDescent="0.15">
      <c r="G47" s="25"/>
      <c r="H47" s="25"/>
      <c r="I47" s="25"/>
      <c r="J47" s="25"/>
      <c r="K47" s="25"/>
      <c r="L47" s="25"/>
      <c r="M47" s="25"/>
    </row>
    <row r="48" spans="2:13" x14ac:dyDescent="0.15">
      <c r="G48" s="25"/>
      <c r="H48" s="25"/>
      <c r="I48" s="25"/>
      <c r="J48" s="25"/>
      <c r="K48" s="25"/>
      <c r="L48" s="25"/>
      <c r="M48" s="25"/>
    </row>
    <row r="49" spans="7:13" x14ac:dyDescent="0.15">
      <c r="G49" s="25"/>
      <c r="H49" s="25"/>
      <c r="I49" s="25"/>
      <c r="J49" s="25"/>
      <c r="K49" s="25"/>
      <c r="L49" s="25"/>
      <c r="M49" s="25"/>
    </row>
    <row r="50" spans="7:13" x14ac:dyDescent="0.15">
      <c r="G50" s="25"/>
      <c r="H50" s="25"/>
      <c r="I50" s="25"/>
      <c r="J50" s="25"/>
      <c r="K50" s="25"/>
      <c r="L50" s="25"/>
      <c r="M50" s="25"/>
    </row>
    <row r="51" spans="7:13" x14ac:dyDescent="0.15">
      <c r="G51" s="25"/>
      <c r="H51" s="25"/>
      <c r="I51" s="25"/>
      <c r="J51" s="25"/>
      <c r="K51" s="25"/>
      <c r="L51" s="25"/>
      <c r="M51" s="25"/>
    </row>
    <row r="52" spans="7:13" x14ac:dyDescent="0.15">
      <c r="G52" s="25"/>
      <c r="H52" s="25"/>
      <c r="I52" s="25"/>
      <c r="J52" s="25"/>
      <c r="K52" s="25"/>
      <c r="L52" s="25"/>
      <c r="M52" s="25"/>
    </row>
    <row r="53" spans="7:13" ht="3.75" customHeight="1" x14ac:dyDescent="0.15">
      <c r="G53" s="25"/>
      <c r="H53" s="25"/>
      <c r="I53" s="25"/>
      <c r="J53" s="25"/>
      <c r="K53" s="25"/>
      <c r="L53" s="25"/>
      <c r="M53" s="25"/>
    </row>
    <row r="54" spans="7:13" x14ac:dyDescent="0.15">
      <c r="G54" s="25"/>
      <c r="H54" s="25"/>
      <c r="I54" s="25"/>
      <c r="J54" s="25"/>
      <c r="K54" s="25"/>
      <c r="L54" s="25"/>
      <c r="M54" s="25"/>
    </row>
    <row r="55" spans="7:13" x14ac:dyDescent="0.15">
      <c r="G55" s="25"/>
      <c r="H55" s="25"/>
      <c r="I55" s="25"/>
      <c r="J55" s="25"/>
      <c r="K55" s="25"/>
      <c r="L55" s="25"/>
      <c r="M55" s="25"/>
    </row>
    <row r="56" spans="7:13" x14ac:dyDescent="0.15">
      <c r="G56" s="25"/>
      <c r="H56" s="25"/>
      <c r="I56" s="25"/>
      <c r="J56" s="25"/>
      <c r="K56" s="25"/>
      <c r="L56" s="25"/>
      <c r="M56" s="25"/>
    </row>
    <row r="57" spans="7:13" ht="6" customHeight="1" x14ac:dyDescent="0.15">
      <c r="G57" s="25"/>
      <c r="H57" s="25"/>
      <c r="I57" s="25"/>
      <c r="J57" s="25"/>
      <c r="K57" s="25"/>
      <c r="L57" s="25"/>
      <c r="M57" s="25"/>
    </row>
    <row r="58" spans="7:13" x14ac:dyDescent="0.15">
      <c r="G58" s="25"/>
      <c r="H58" s="25"/>
      <c r="I58" s="25"/>
      <c r="J58" s="25"/>
      <c r="K58" s="25"/>
      <c r="L58" s="25"/>
      <c r="M58" s="25"/>
    </row>
    <row r="59" spans="7:13" x14ac:dyDescent="0.15">
      <c r="G59" s="25"/>
      <c r="H59" s="25"/>
      <c r="I59" s="25"/>
      <c r="J59" s="25"/>
      <c r="K59" s="25"/>
      <c r="L59" s="25"/>
      <c r="M59" s="25"/>
    </row>
    <row r="60" spans="7:13" x14ac:dyDescent="0.15">
      <c r="G60" s="25"/>
      <c r="H60" s="25"/>
      <c r="I60" s="25"/>
      <c r="J60" s="25"/>
      <c r="K60" s="25"/>
      <c r="L60" s="25"/>
      <c r="M60" s="25"/>
    </row>
    <row r="61" spans="7:13" x14ac:dyDescent="0.15">
      <c r="G61" s="25"/>
      <c r="H61" s="25"/>
      <c r="I61" s="25"/>
      <c r="J61" s="25"/>
      <c r="K61" s="25"/>
      <c r="L61" s="25"/>
      <c r="M61" s="25"/>
    </row>
    <row r="62" spans="7:13" x14ac:dyDescent="0.15">
      <c r="G62" s="25"/>
      <c r="H62" s="25"/>
      <c r="I62" s="25"/>
      <c r="J62" s="25"/>
      <c r="K62" s="25"/>
      <c r="L62" s="25"/>
      <c r="M62" s="25"/>
    </row>
    <row r="63" spans="7:13" x14ac:dyDescent="0.15">
      <c r="G63" s="25"/>
      <c r="H63" s="25"/>
      <c r="I63" s="25"/>
      <c r="J63" s="25"/>
      <c r="K63" s="25"/>
      <c r="L63" s="25"/>
      <c r="M63" s="25"/>
    </row>
    <row r="64" spans="7:13" x14ac:dyDescent="0.15">
      <c r="G64" s="25"/>
      <c r="H64" s="25"/>
      <c r="I64" s="25"/>
      <c r="J64" s="25"/>
      <c r="K64" s="25"/>
      <c r="L64" s="25"/>
      <c r="M64" s="25"/>
    </row>
    <row r="65" spans="7:13" x14ac:dyDescent="0.15">
      <c r="G65" s="25"/>
      <c r="H65" s="25"/>
      <c r="I65" s="25"/>
      <c r="J65" s="25"/>
      <c r="K65" s="25"/>
      <c r="L65" s="25"/>
      <c r="M65" s="25"/>
    </row>
    <row r="66" spans="7:13" x14ac:dyDescent="0.15">
      <c r="G66" s="25"/>
      <c r="H66" s="25"/>
      <c r="I66" s="25"/>
      <c r="J66" s="25"/>
      <c r="K66" s="25"/>
      <c r="L66" s="25"/>
      <c r="M66" s="25"/>
    </row>
    <row r="67" spans="7:13" x14ac:dyDescent="0.15">
      <c r="G67" s="25"/>
      <c r="H67" s="25"/>
      <c r="I67" s="25"/>
      <c r="J67" s="25"/>
      <c r="K67" s="25"/>
      <c r="L67" s="25"/>
      <c r="M67" s="25"/>
    </row>
  </sheetData>
  <mergeCells count="17">
    <mergeCell ref="B20:K20"/>
    <mergeCell ref="C22:E22"/>
    <mergeCell ref="F22:H22"/>
    <mergeCell ref="I22:K22"/>
    <mergeCell ref="C23:E23"/>
    <mergeCell ref="F23:H23"/>
    <mergeCell ref="I23:K23"/>
    <mergeCell ref="B22:B24"/>
    <mergeCell ref="C5:E5"/>
    <mergeCell ref="F5:H5"/>
    <mergeCell ref="I5:K5"/>
    <mergeCell ref="B4:B6"/>
    <mergeCell ref="B2:K2"/>
    <mergeCell ref="B3:K3"/>
    <mergeCell ref="C4:E4"/>
    <mergeCell ref="F4:H4"/>
    <mergeCell ref="I4:K4"/>
  </mergeCells>
  <printOptions horizontalCentered="1" gridLinesSet="0"/>
  <pageMargins left="0.19685039370078741" right="0.15748031496062992" top="0.19685039370078741" bottom="0.19685039370078741" header="0" footer="0"/>
  <pageSetup scale="80" firstPageNumber="58" orientation="landscape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E21"/>
  <sheetViews>
    <sheetView showGridLines="0" zoomScale="115" zoomScaleNormal="115" workbookViewId="0">
      <selection activeCell="B5" sqref="B5:E13"/>
    </sheetView>
  </sheetViews>
  <sheetFormatPr baseColWidth="10" defaultColWidth="9.28515625" defaultRowHeight="13" x14ac:dyDescent="0.15"/>
  <cols>
    <col min="1" max="1" width="5" style="25" customWidth="1"/>
    <col min="2" max="2" width="64.7109375" style="25" customWidth="1"/>
    <col min="3" max="3" width="18.5703125" style="40" customWidth="1"/>
    <col min="4" max="4" width="20.28515625" style="40" customWidth="1"/>
    <col min="5" max="5" width="16.7109375" style="40" customWidth="1"/>
    <col min="6" max="256" width="9.28515625" style="25"/>
    <col min="257" max="257" width="10.42578125" style="25" customWidth="1"/>
    <col min="258" max="258" width="64.7109375" style="25" customWidth="1"/>
    <col min="259" max="259" width="18.5703125" style="25" customWidth="1"/>
    <col min="260" max="260" width="20.28515625" style="25" customWidth="1"/>
    <col min="261" max="261" width="16.7109375" style="25" customWidth="1"/>
    <col min="262" max="512" width="9.28515625" style="25"/>
    <col min="513" max="513" width="10.42578125" style="25" customWidth="1"/>
    <col min="514" max="514" width="64.7109375" style="25" customWidth="1"/>
    <col min="515" max="515" width="18.5703125" style="25" customWidth="1"/>
    <col min="516" max="516" width="20.28515625" style="25" customWidth="1"/>
    <col min="517" max="517" width="16.7109375" style="25" customWidth="1"/>
    <col min="518" max="768" width="9.28515625" style="25"/>
    <col min="769" max="769" width="10.42578125" style="25" customWidth="1"/>
    <col min="770" max="770" width="64.7109375" style="25" customWidth="1"/>
    <col min="771" max="771" width="18.5703125" style="25" customWidth="1"/>
    <col min="772" max="772" width="20.28515625" style="25" customWidth="1"/>
    <col min="773" max="773" width="16.7109375" style="25" customWidth="1"/>
    <col min="774" max="1024" width="9.28515625" style="25"/>
    <col min="1025" max="1025" width="10.42578125" style="25" customWidth="1"/>
    <col min="1026" max="1026" width="64.7109375" style="25" customWidth="1"/>
    <col min="1027" max="1027" width="18.5703125" style="25" customWidth="1"/>
    <col min="1028" max="1028" width="20.28515625" style="25" customWidth="1"/>
    <col min="1029" max="1029" width="16.7109375" style="25" customWidth="1"/>
    <col min="1030" max="1280" width="9.28515625" style="25"/>
    <col min="1281" max="1281" width="10.42578125" style="25" customWidth="1"/>
    <col min="1282" max="1282" width="64.7109375" style="25" customWidth="1"/>
    <col min="1283" max="1283" width="18.5703125" style="25" customWidth="1"/>
    <col min="1284" max="1284" width="20.28515625" style="25" customWidth="1"/>
    <col min="1285" max="1285" width="16.7109375" style="25" customWidth="1"/>
    <col min="1286" max="1536" width="9.28515625" style="25"/>
    <col min="1537" max="1537" width="10.42578125" style="25" customWidth="1"/>
    <col min="1538" max="1538" width="64.7109375" style="25" customWidth="1"/>
    <col min="1539" max="1539" width="18.5703125" style="25" customWidth="1"/>
    <col min="1540" max="1540" width="20.28515625" style="25" customWidth="1"/>
    <col min="1541" max="1541" width="16.7109375" style="25" customWidth="1"/>
    <col min="1542" max="1792" width="9.28515625" style="25"/>
    <col min="1793" max="1793" width="10.42578125" style="25" customWidth="1"/>
    <col min="1794" max="1794" width="64.7109375" style="25" customWidth="1"/>
    <col min="1795" max="1795" width="18.5703125" style="25" customWidth="1"/>
    <col min="1796" max="1796" width="20.28515625" style="25" customWidth="1"/>
    <col min="1797" max="1797" width="16.7109375" style="25" customWidth="1"/>
    <col min="1798" max="2048" width="9.28515625" style="25"/>
    <col min="2049" max="2049" width="10.42578125" style="25" customWidth="1"/>
    <col min="2050" max="2050" width="64.7109375" style="25" customWidth="1"/>
    <col min="2051" max="2051" width="18.5703125" style="25" customWidth="1"/>
    <col min="2052" max="2052" width="20.28515625" style="25" customWidth="1"/>
    <col min="2053" max="2053" width="16.7109375" style="25" customWidth="1"/>
    <col min="2054" max="2304" width="9.28515625" style="25"/>
    <col min="2305" max="2305" width="10.42578125" style="25" customWidth="1"/>
    <col min="2306" max="2306" width="64.7109375" style="25" customWidth="1"/>
    <col min="2307" max="2307" width="18.5703125" style="25" customWidth="1"/>
    <col min="2308" max="2308" width="20.28515625" style="25" customWidth="1"/>
    <col min="2309" max="2309" width="16.7109375" style="25" customWidth="1"/>
    <col min="2310" max="2560" width="9.28515625" style="25"/>
    <col min="2561" max="2561" width="10.42578125" style="25" customWidth="1"/>
    <col min="2562" max="2562" width="64.7109375" style="25" customWidth="1"/>
    <col min="2563" max="2563" width="18.5703125" style="25" customWidth="1"/>
    <col min="2564" max="2564" width="20.28515625" style="25" customWidth="1"/>
    <col min="2565" max="2565" width="16.7109375" style="25" customWidth="1"/>
    <col min="2566" max="2816" width="9.28515625" style="25"/>
    <col min="2817" max="2817" width="10.42578125" style="25" customWidth="1"/>
    <col min="2818" max="2818" width="64.7109375" style="25" customWidth="1"/>
    <col min="2819" max="2819" width="18.5703125" style="25" customWidth="1"/>
    <col min="2820" max="2820" width="20.28515625" style="25" customWidth="1"/>
    <col min="2821" max="2821" width="16.7109375" style="25" customWidth="1"/>
    <col min="2822" max="3072" width="9.28515625" style="25"/>
    <col min="3073" max="3073" width="10.42578125" style="25" customWidth="1"/>
    <col min="3074" max="3074" width="64.7109375" style="25" customWidth="1"/>
    <col min="3075" max="3075" width="18.5703125" style="25" customWidth="1"/>
    <col min="3076" max="3076" width="20.28515625" style="25" customWidth="1"/>
    <col min="3077" max="3077" width="16.7109375" style="25" customWidth="1"/>
    <col min="3078" max="3328" width="9.28515625" style="25"/>
    <col min="3329" max="3329" width="10.42578125" style="25" customWidth="1"/>
    <col min="3330" max="3330" width="64.7109375" style="25" customWidth="1"/>
    <col min="3331" max="3331" width="18.5703125" style="25" customWidth="1"/>
    <col min="3332" max="3332" width="20.28515625" style="25" customWidth="1"/>
    <col min="3333" max="3333" width="16.7109375" style="25" customWidth="1"/>
    <col min="3334" max="3584" width="9.28515625" style="25"/>
    <col min="3585" max="3585" width="10.42578125" style="25" customWidth="1"/>
    <col min="3586" max="3586" width="64.7109375" style="25" customWidth="1"/>
    <col min="3587" max="3587" width="18.5703125" style="25" customWidth="1"/>
    <col min="3588" max="3588" width="20.28515625" style="25" customWidth="1"/>
    <col min="3589" max="3589" width="16.7109375" style="25" customWidth="1"/>
    <col min="3590" max="3840" width="9.28515625" style="25"/>
    <col min="3841" max="3841" width="10.42578125" style="25" customWidth="1"/>
    <col min="3842" max="3842" width="64.7109375" style="25" customWidth="1"/>
    <col min="3843" max="3843" width="18.5703125" style="25" customWidth="1"/>
    <col min="3844" max="3844" width="20.28515625" style="25" customWidth="1"/>
    <col min="3845" max="3845" width="16.7109375" style="25" customWidth="1"/>
    <col min="3846" max="4096" width="9.28515625" style="25"/>
    <col min="4097" max="4097" width="10.42578125" style="25" customWidth="1"/>
    <col min="4098" max="4098" width="64.7109375" style="25" customWidth="1"/>
    <col min="4099" max="4099" width="18.5703125" style="25" customWidth="1"/>
    <col min="4100" max="4100" width="20.28515625" style="25" customWidth="1"/>
    <col min="4101" max="4101" width="16.7109375" style="25" customWidth="1"/>
    <col min="4102" max="4352" width="9.28515625" style="25"/>
    <col min="4353" max="4353" width="10.42578125" style="25" customWidth="1"/>
    <col min="4354" max="4354" width="64.7109375" style="25" customWidth="1"/>
    <col min="4355" max="4355" width="18.5703125" style="25" customWidth="1"/>
    <col min="4356" max="4356" width="20.28515625" style="25" customWidth="1"/>
    <col min="4357" max="4357" width="16.7109375" style="25" customWidth="1"/>
    <col min="4358" max="4608" width="9.28515625" style="25"/>
    <col min="4609" max="4609" width="10.42578125" style="25" customWidth="1"/>
    <col min="4610" max="4610" width="64.7109375" style="25" customWidth="1"/>
    <col min="4611" max="4611" width="18.5703125" style="25" customWidth="1"/>
    <col min="4612" max="4612" width="20.28515625" style="25" customWidth="1"/>
    <col min="4613" max="4613" width="16.7109375" style="25" customWidth="1"/>
    <col min="4614" max="4864" width="9.28515625" style="25"/>
    <col min="4865" max="4865" width="10.42578125" style="25" customWidth="1"/>
    <col min="4866" max="4866" width="64.7109375" style="25" customWidth="1"/>
    <col min="4867" max="4867" width="18.5703125" style="25" customWidth="1"/>
    <col min="4868" max="4868" width="20.28515625" style="25" customWidth="1"/>
    <col min="4869" max="4869" width="16.7109375" style="25" customWidth="1"/>
    <col min="4870" max="5120" width="9.28515625" style="25"/>
    <col min="5121" max="5121" width="10.42578125" style="25" customWidth="1"/>
    <col min="5122" max="5122" width="64.7109375" style="25" customWidth="1"/>
    <col min="5123" max="5123" width="18.5703125" style="25" customWidth="1"/>
    <col min="5124" max="5124" width="20.28515625" style="25" customWidth="1"/>
    <col min="5125" max="5125" width="16.7109375" style="25" customWidth="1"/>
    <col min="5126" max="5376" width="9.28515625" style="25"/>
    <col min="5377" max="5377" width="10.42578125" style="25" customWidth="1"/>
    <col min="5378" max="5378" width="64.7109375" style="25" customWidth="1"/>
    <col min="5379" max="5379" width="18.5703125" style="25" customWidth="1"/>
    <col min="5380" max="5380" width="20.28515625" style="25" customWidth="1"/>
    <col min="5381" max="5381" width="16.7109375" style="25" customWidth="1"/>
    <col min="5382" max="5632" width="9.28515625" style="25"/>
    <col min="5633" max="5633" width="10.42578125" style="25" customWidth="1"/>
    <col min="5634" max="5634" width="64.7109375" style="25" customWidth="1"/>
    <col min="5635" max="5635" width="18.5703125" style="25" customWidth="1"/>
    <col min="5636" max="5636" width="20.28515625" style="25" customWidth="1"/>
    <col min="5637" max="5637" width="16.7109375" style="25" customWidth="1"/>
    <col min="5638" max="5888" width="9.28515625" style="25"/>
    <col min="5889" max="5889" width="10.42578125" style="25" customWidth="1"/>
    <col min="5890" max="5890" width="64.7109375" style="25" customWidth="1"/>
    <col min="5891" max="5891" width="18.5703125" style="25" customWidth="1"/>
    <col min="5892" max="5892" width="20.28515625" style="25" customWidth="1"/>
    <col min="5893" max="5893" width="16.7109375" style="25" customWidth="1"/>
    <col min="5894" max="6144" width="9.28515625" style="25"/>
    <col min="6145" max="6145" width="10.42578125" style="25" customWidth="1"/>
    <col min="6146" max="6146" width="64.7109375" style="25" customWidth="1"/>
    <col min="6147" max="6147" width="18.5703125" style="25" customWidth="1"/>
    <col min="6148" max="6148" width="20.28515625" style="25" customWidth="1"/>
    <col min="6149" max="6149" width="16.7109375" style="25" customWidth="1"/>
    <col min="6150" max="6400" width="9.28515625" style="25"/>
    <col min="6401" max="6401" width="10.42578125" style="25" customWidth="1"/>
    <col min="6402" max="6402" width="64.7109375" style="25" customWidth="1"/>
    <col min="6403" max="6403" width="18.5703125" style="25" customWidth="1"/>
    <col min="6404" max="6404" width="20.28515625" style="25" customWidth="1"/>
    <col min="6405" max="6405" width="16.7109375" style="25" customWidth="1"/>
    <col min="6406" max="6656" width="9.28515625" style="25"/>
    <col min="6657" max="6657" width="10.42578125" style="25" customWidth="1"/>
    <col min="6658" max="6658" width="64.7109375" style="25" customWidth="1"/>
    <col min="6659" max="6659" width="18.5703125" style="25" customWidth="1"/>
    <col min="6660" max="6660" width="20.28515625" style="25" customWidth="1"/>
    <col min="6661" max="6661" width="16.7109375" style="25" customWidth="1"/>
    <col min="6662" max="6912" width="9.28515625" style="25"/>
    <col min="6913" max="6913" width="10.42578125" style="25" customWidth="1"/>
    <col min="6914" max="6914" width="64.7109375" style="25" customWidth="1"/>
    <col min="6915" max="6915" width="18.5703125" style="25" customWidth="1"/>
    <col min="6916" max="6916" width="20.28515625" style="25" customWidth="1"/>
    <col min="6917" max="6917" width="16.7109375" style="25" customWidth="1"/>
    <col min="6918" max="7168" width="9.28515625" style="25"/>
    <col min="7169" max="7169" width="10.42578125" style="25" customWidth="1"/>
    <col min="7170" max="7170" width="64.7109375" style="25" customWidth="1"/>
    <col min="7171" max="7171" width="18.5703125" style="25" customWidth="1"/>
    <col min="7172" max="7172" width="20.28515625" style="25" customWidth="1"/>
    <col min="7173" max="7173" width="16.7109375" style="25" customWidth="1"/>
    <col min="7174" max="7424" width="9.28515625" style="25"/>
    <col min="7425" max="7425" width="10.42578125" style="25" customWidth="1"/>
    <col min="7426" max="7426" width="64.7109375" style="25" customWidth="1"/>
    <col min="7427" max="7427" width="18.5703125" style="25" customWidth="1"/>
    <col min="7428" max="7428" width="20.28515625" style="25" customWidth="1"/>
    <col min="7429" max="7429" width="16.7109375" style="25" customWidth="1"/>
    <col min="7430" max="7680" width="9.28515625" style="25"/>
    <col min="7681" max="7681" width="10.42578125" style="25" customWidth="1"/>
    <col min="7682" max="7682" width="64.7109375" style="25" customWidth="1"/>
    <col min="7683" max="7683" width="18.5703125" style="25" customWidth="1"/>
    <col min="7684" max="7684" width="20.28515625" style="25" customWidth="1"/>
    <col min="7685" max="7685" width="16.7109375" style="25" customWidth="1"/>
    <col min="7686" max="7936" width="9.28515625" style="25"/>
    <col min="7937" max="7937" width="10.42578125" style="25" customWidth="1"/>
    <col min="7938" max="7938" width="64.7109375" style="25" customWidth="1"/>
    <col min="7939" max="7939" width="18.5703125" style="25" customWidth="1"/>
    <col min="7940" max="7940" width="20.28515625" style="25" customWidth="1"/>
    <col min="7941" max="7941" width="16.7109375" style="25" customWidth="1"/>
    <col min="7942" max="8192" width="9.28515625" style="25"/>
    <col min="8193" max="8193" width="10.42578125" style="25" customWidth="1"/>
    <col min="8194" max="8194" width="64.7109375" style="25" customWidth="1"/>
    <col min="8195" max="8195" width="18.5703125" style="25" customWidth="1"/>
    <col min="8196" max="8196" width="20.28515625" style="25" customWidth="1"/>
    <col min="8197" max="8197" width="16.7109375" style="25" customWidth="1"/>
    <col min="8198" max="8448" width="9.28515625" style="25"/>
    <col min="8449" max="8449" width="10.42578125" style="25" customWidth="1"/>
    <col min="8450" max="8450" width="64.7109375" style="25" customWidth="1"/>
    <col min="8451" max="8451" width="18.5703125" style="25" customWidth="1"/>
    <col min="8452" max="8452" width="20.28515625" style="25" customWidth="1"/>
    <col min="8453" max="8453" width="16.7109375" style="25" customWidth="1"/>
    <col min="8454" max="8704" width="9.28515625" style="25"/>
    <col min="8705" max="8705" width="10.42578125" style="25" customWidth="1"/>
    <col min="8706" max="8706" width="64.7109375" style="25" customWidth="1"/>
    <col min="8707" max="8707" width="18.5703125" style="25" customWidth="1"/>
    <col min="8708" max="8708" width="20.28515625" style="25" customWidth="1"/>
    <col min="8709" max="8709" width="16.7109375" style="25" customWidth="1"/>
    <col min="8710" max="8960" width="9.28515625" style="25"/>
    <col min="8961" max="8961" width="10.42578125" style="25" customWidth="1"/>
    <col min="8962" max="8962" width="64.7109375" style="25" customWidth="1"/>
    <col min="8963" max="8963" width="18.5703125" style="25" customWidth="1"/>
    <col min="8964" max="8964" width="20.28515625" style="25" customWidth="1"/>
    <col min="8965" max="8965" width="16.7109375" style="25" customWidth="1"/>
    <col min="8966" max="9216" width="9.28515625" style="25"/>
    <col min="9217" max="9217" width="10.42578125" style="25" customWidth="1"/>
    <col min="9218" max="9218" width="64.7109375" style="25" customWidth="1"/>
    <col min="9219" max="9219" width="18.5703125" style="25" customWidth="1"/>
    <col min="9220" max="9220" width="20.28515625" style="25" customWidth="1"/>
    <col min="9221" max="9221" width="16.7109375" style="25" customWidth="1"/>
    <col min="9222" max="9472" width="9.28515625" style="25"/>
    <col min="9473" max="9473" width="10.42578125" style="25" customWidth="1"/>
    <col min="9474" max="9474" width="64.7109375" style="25" customWidth="1"/>
    <col min="9475" max="9475" width="18.5703125" style="25" customWidth="1"/>
    <col min="9476" max="9476" width="20.28515625" style="25" customWidth="1"/>
    <col min="9477" max="9477" width="16.7109375" style="25" customWidth="1"/>
    <col min="9478" max="9728" width="9.28515625" style="25"/>
    <col min="9729" max="9729" width="10.42578125" style="25" customWidth="1"/>
    <col min="9730" max="9730" width="64.7109375" style="25" customWidth="1"/>
    <col min="9731" max="9731" width="18.5703125" style="25" customWidth="1"/>
    <col min="9732" max="9732" width="20.28515625" style="25" customWidth="1"/>
    <col min="9733" max="9733" width="16.7109375" style="25" customWidth="1"/>
    <col min="9734" max="9984" width="9.28515625" style="25"/>
    <col min="9985" max="9985" width="10.42578125" style="25" customWidth="1"/>
    <col min="9986" max="9986" width="64.7109375" style="25" customWidth="1"/>
    <col min="9987" max="9987" width="18.5703125" style="25" customWidth="1"/>
    <col min="9988" max="9988" width="20.28515625" style="25" customWidth="1"/>
    <col min="9989" max="9989" width="16.7109375" style="25" customWidth="1"/>
    <col min="9990" max="10240" width="9.28515625" style="25"/>
    <col min="10241" max="10241" width="10.42578125" style="25" customWidth="1"/>
    <col min="10242" max="10242" width="64.7109375" style="25" customWidth="1"/>
    <col min="10243" max="10243" width="18.5703125" style="25" customWidth="1"/>
    <col min="10244" max="10244" width="20.28515625" style="25" customWidth="1"/>
    <col min="10245" max="10245" width="16.7109375" style="25" customWidth="1"/>
    <col min="10246" max="10496" width="9.28515625" style="25"/>
    <col min="10497" max="10497" width="10.42578125" style="25" customWidth="1"/>
    <col min="10498" max="10498" width="64.7109375" style="25" customWidth="1"/>
    <col min="10499" max="10499" width="18.5703125" style="25" customWidth="1"/>
    <col min="10500" max="10500" width="20.28515625" style="25" customWidth="1"/>
    <col min="10501" max="10501" width="16.7109375" style="25" customWidth="1"/>
    <col min="10502" max="10752" width="9.28515625" style="25"/>
    <col min="10753" max="10753" width="10.42578125" style="25" customWidth="1"/>
    <col min="10754" max="10754" width="64.7109375" style="25" customWidth="1"/>
    <col min="10755" max="10755" width="18.5703125" style="25" customWidth="1"/>
    <col min="10756" max="10756" width="20.28515625" style="25" customWidth="1"/>
    <col min="10757" max="10757" width="16.7109375" style="25" customWidth="1"/>
    <col min="10758" max="11008" width="9.28515625" style="25"/>
    <col min="11009" max="11009" width="10.42578125" style="25" customWidth="1"/>
    <col min="11010" max="11010" width="64.7109375" style="25" customWidth="1"/>
    <col min="11011" max="11011" width="18.5703125" style="25" customWidth="1"/>
    <col min="11012" max="11012" width="20.28515625" style="25" customWidth="1"/>
    <col min="11013" max="11013" width="16.7109375" style="25" customWidth="1"/>
    <col min="11014" max="11264" width="9.28515625" style="25"/>
    <col min="11265" max="11265" width="10.42578125" style="25" customWidth="1"/>
    <col min="11266" max="11266" width="64.7109375" style="25" customWidth="1"/>
    <col min="11267" max="11267" width="18.5703125" style="25" customWidth="1"/>
    <col min="11268" max="11268" width="20.28515625" style="25" customWidth="1"/>
    <col min="11269" max="11269" width="16.7109375" style="25" customWidth="1"/>
    <col min="11270" max="11520" width="9.28515625" style="25"/>
    <col min="11521" max="11521" width="10.42578125" style="25" customWidth="1"/>
    <col min="11522" max="11522" width="64.7109375" style="25" customWidth="1"/>
    <col min="11523" max="11523" width="18.5703125" style="25" customWidth="1"/>
    <col min="11524" max="11524" width="20.28515625" style="25" customWidth="1"/>
    <col min="11525" max="11525" width="16.7109375" style="25" customWidth="1"/>
    <col min="11526" max="11776" width="9.28515625" style="25"/>
    <col min="11777" max="11777" width="10.42578125" style="25" customWidth="1"/>
    <col min="11778" max="11778" width="64.7109375" style="25" customWidth="1"/>
    <col min="11779" max="11779" width="18.5703125" style="25" customWidth="1"/>
    <col min="11780" max="11780" width="20.28515625" style="25" customWidth="1"/>
    <col min="11781" max="11781" width="16.7109375" style="25" customWidth="1"/>
    <col min="11782" max="12032" width="9.28515625" style="25"/>
    <col min="12033" max="12033" width="10.42578125" style="25" customWidth="1"/>
    <col min="12034" max="12034" width="64.7109375" style="25" customWidth="1"/>
    <col min="12035" max="12035" width="18.5703125" style="25" customWidth="1"/>
    <col min="12036" max="12036" width="20.28515625" style="25" customWidth="1"/>
    <col min="12037" max="12037" width="16.7109375" style="25" customWidth="1"/>
    <col min="12038" max="12288" width="9.28515625" style="25"/>
    <col min="12289" max="12289" width="10.42578125" style="25" customWidth="1"/>
    <col min="12290" max="12290" width="64.7109375" style="25" customWidth="1"/>
    <col min="12291" max="12291" width="18.5703125" style="25" customWidth="1"/>
    <col min="12292" max="12292" width="20.28515625" style="25" customWidth="1"/>
    <col min="12293" max="12293" width="16.7109375" style="25" customWidth="1"/>
    <col min="12294" max="12544" width="9.28515625" style="25"/>
    <col min="12545" max="12545" width="10.42578125" style="25" customWidth="1"/>
    <col min="12546" max="12546" width="64.7109375" style="25" customWidth="1"/>
    <col min="12547" max="12547" width="18.5703125" style="25" customWidth="1"/>
    <col min="12548" max="12548" width="20.28515625" style="25" customWidth="1"/>
    <col min="12549" max="12549" width="16.7109375" style="25" customWidth="1"/>
    <col min="12550" max="12800" width="9.28515625" style="25"/>
    <col min="12801" max="12801" width="10.42578125" style="25" customWidth="1"/>
    <col min="12802" max="12802" width="64.7109375" style="25" customWidth="1"/>
    <col min="12803" max="12803" width="18.5703125" style="25" customWidth="1"/>
    <col min="12804" max="12804" width="20.28515625" style="25" customWidth="1"/>
    <col min="12805" max="12805" width="16.7109375" style="25" customWidth="1"/>
    <col min="12806" max="13056" width="9.28515625" style="25"/>
    <col min="13057" max="13057" width="10.42578125" style="25" customWidth="1"/>
    <col min="13058" max="13058" width="64.7109375" style="25" customWidth="1"/>
    <col min="13059" max="13059" width="18.5703125" style="25" customWidth="1"/>
    <col min="13060" max="13060" width="20.28515625" style="25" customWidth="1"/>
    <col min="13061" max="13061" width="16.7109375" style="25" customWidth="1"/>
    <col min="13062" max="13312" width="9.28515625" style="25"/>
    <col min="13313" max="13313" width="10.42578125" style="25" customWidth="1"/>
    <col min="13314" max="13314" width="64.7109375" style="25" customWidth="1"/>
    <col min="13315" max="13315" width="18.5703125" style="25" customWidth="1"/>
    <col min="13316" max="13316" width="20.28515625" style="25" customWidth="1"/>
    <col min="13317" max="13317" width="16.7109375" style="25" customWidth="1"/>
    <col min="13318" max="13568" width="9.28515625" style="25"/>
    <col min="13569" max="13569" width="10.42578125" style="25" customWidth="1"/>
    <col min="13570" max="13570" width="64.7109375" style="25" customWidth="1"/>
    <col min="13571" max="13571" width="18.5703125" style="25" customWidth="1"/>
    <col min="13572" max="13572" width="20.28515625" style="25" customWidth="1"/>
    <col min="13573" max="13573" width="16.7109375" style="25" customWidth="1"/>
    <col min="13574" max="13824" width="9.28515625" style="25"/>
    <col min="13825" max="13825" width="10.42578125" style="25" customWidth="1"/>
    <col min="13826" max="13826" width="64.7109375" style="25" customWidth="1"/>
    <col min="13827" max="13827" width="18.5703125" style="25" customWidth="1"/>
    <col min="13828" max="13828" width="20.28515625" style="25" customWidth="1"/>
    <col min="13829" max="13829" width="16.7109375" style="25" customWidth="1"/>
    <col min="13830" max="14080" width="9.28515625" style="25"/>
    <col min="14081" max="14081" width="10.42578125" style="25" customWidth="1"/>
    <col min="14082" max="14082" width="64.7109375" style="25" customWidth="1"/>
    <col min="14083" max="14083" width="18.5703125" style="25" customWidth="1"/>
    <col min="14084" max="14084" width="20.28515625" style="25" customWidth="1"/>
    <col min="14085" max="14085" width="16.7109375" style="25" customWidth="1"/>
    <col min="14086" max="14336" width="9.28515625" style="25"/>
    <col min="14337" max="14337" width="10.42578125" style="25" customWidth="1"/>
    <col min="14338" max="14338" width="64.7109375" style="25" customWidth="1"/>
    <col min="14339" max="14339" width="18.5703125" style="25" customWidth="1"/>
    <col min="14340" max="14340" width="20.28515625" style="25" customWidth="1"/>
    <col min="14341" max="14341" width="16.7109375" style="25" customWidth="1"/>
    <col min="14342" max="14592" width="9.28515625" style="25"/>
    <col min="14593" max="14593" width="10.42578125" style="25" customWidth="1"/>
    <col min="14594" max="14594" width="64.7109375" style="25" customWidth="1"/>
    <col min="14595" max="14595" width="18.5703125" style="25" customWidth="1"/>
    <col min="14596" max="14596" width="20.28515625" style="25" customWidth="1"/>
    <col min="14597" max="14597" width="16.7109375" style="25" customWidth="1"/>
    <col min="14598" max="14848" width="9.28515625" style="25"/>
    <col min="14849" max="14849" width="10.42578125" style="25" customWidth="1"/>
    <col min="14850" max="14850" width="64.7109375" style="25" customWidth="1"/>
    <col min="14851" max="14851" width="18.5703125" style="25" customWidth="1"/>
    <col min="14852" max="14852" width="20.28515625" style="25" customWidth="1"/>
    <col min="14853" max="14853" width="16.7109375" style="25" customWidth="1"/>
    <col min="14854" max="15104" width="9.28515625" style="25"/>
    <col min="15105" max="15105" width="10.42578125" style="25" customWidth="1"/>
    <col min="15106" max="15106" width="64.7109375" style="25" customWidth="1"/>
    <col min="15107" max="15107" width="18.5703125" style="25" customWidth="1"/>
    <col min="15108" max="15108" width="20.28515625" style="25" customWidth="1"/>
    <col min="15109" max="15109" width="16.7109375" style="25" customWidth="1"/>
    <col min="15110" max="15360" width="9.28515625" style="25"/>
    <col min="15361" max="15361" width="10.42578125" style="25" customWidth="1"/>
    <col min="15362" max="15362" width="64.7109375" style="25" customWidth="1"/>
    <col min="15363" max="15363" width="18.5703125" style="25" customWidth="1"/>
    <col min="15364" max="15364" width="20.28515625" style="25" customWidth="1"/>
    <col min="15365" max="15365" width="16.7109375" style="25" customWidth="1"/>
    <col min="15366" max="15616" width="9.28515625" style="25"/>
    <col min="15617" max="15617" width="10.42578125" style="25" customWidth="1"/>
    <col min="15618" max="15618" width="64.7109375" style="25" customWidth="1"/>
    <col min="15619" max="15619" width="18.5703125" style="25" customWidth="1"/>
    <col min="15620" max="15620" width="20.28515625" style="25" customWidth="1"/>
    <col min="15621" max="15621" width="16.7109375" style="25" customWidth="1"/>
    <col min="15622" max="15872" width="9.28515625" style="25"/>
    <col min="15873" max="15873" width="10.42578125" style="25" customWidth="1"/>
    <col min="15874" max="15874" width="64.7109375" style="25" customWidth="1"/>
    <col min="15875" max="15875" width="18.5703125" style="25" customWidth="1"/>
    <col min="15876" max="15876" width="20.28515625" style="25" customWidth="1"/>
    <col min="15877" max="15877" width="16.7109375" style="25" customWidth="1"/>
    <col min="15878" max="16128" width="9.28515625" style="25"/>
    <col min="16129" max="16129" width="10.42578125" style="25" customWidth="1"/>
    <col min="16130" max="16130" width="64.7109375" style="25" customWidth="1"/>
    <col min="16131" max="16131" width="18.5703125" style="25" customWidth="1"/>
    <col min="16132" max="16132" width="20.28515625" style="25" customWidth="1"/>
    <col min="16133" max="16133" width="16.7109375" style="25" customWidth="1"/>
    <col min="16134" max="16384" width="9.28515625" style="25"/>
  </cols>
  <sheetData>
    <row r="2" spans="1:5" ht="36.75" customHeight="1" x14ac:dyDescent="0.15">
      <c r="B2" s="78" t="s">
        <v>378</v>
      </c>
      <c r="C2" s="78"/>
      <c r="D2" s="78"/>
      <c r="E2" s="78"/>
    </row>
    <row r="3" spans="1:5" x14ac:dyDescent="0.15">
      <c r="B3" s="24"/>
      <c r="C3" s="24"/>
      <c r="D3" s="24"/>
      <c r="E3" s="24"/>
    </row>
    <row r="4" spans="1:5" s="26" customFormat="1" ht="15" customHeight="1" x14ac:dyDescent="0.2">
      <c r="B4" s="38" t="s">
        <v>96</v>
      </c>
      <c r="C4" s="38" t="s">
        <v>97</v>
      </c>
      <c r="D4" s="38" t="s">
        <v>98</v>
      </c>
      <c r="E4" s="38" t="s">
        <v>0</v>
      </c>
    </row>
    <row r="5" spans="1:5" s="26" customFormat="1" ht="15" customHeight="1" x14ac:dyDescent="0.2">
      <c r="B5" s="42" t="s">
        <v>99</v>
      </c>
      <c r="C5" s="44">
        <v>10</v>
      </c>
      <c r="D5" s="44">
        <v>917</v>
      </c>
      <c r="E5" s="45">
        <f t="shared" ref="E5:E10" si="0">SUM(C5:D5)</f>
        <v>927</v>
      </c>
    </row>
    <row r="6" spans="1:5" s="26" customFormat="1" ht="15" customHeight="1" x14ac:dyDescent="0.2">
      <c r="B6" s="42" t="s">
        <v>100</v>
      </c>
      <c r="C6" s="44">
        <v>13</v>
      </c>
      <c r="D6" s="44">
        <v>187</v>
      </c>
      <c r="E6" s="45">
        <f t="shared" si="0"/>
        <v>200</v>
      </c>
    </row>
    <row r="7" spans="1:5" s="26" customFormat="1" ht="15" customHeight="1" x14ac:dyDescent="0.2">
      <c r="B7" s="42" t="s">
        <v>101</v>
      </c>
      <c r="C7" s="44">
        <v>23</v>
      </c>
      <c r="D7" s="44">
        <v>209</v>
      </c>
      <c r="E7" s="45">
        <f t="shared" si="0"/>
        <v>232</v>
      </c>
    </row>
    <row r="8" spans="1:5" s="26" customFormat="1" ht="15" customHeight="1" x14ac:dyDescent="0.2">
      <c r="B8" s="42" t="s">
        <v>102</v>
      </c>
      <c r="C8" s="44">
        <v>313</v>
      </c>
      <c r="D8" s="44">
        <v>95</v>
      </c>
      <c r="E8" s="45">
        <f t="shared" si="0"/>
        <v>408</v>
      </c>
    </row>
    <row r="9" spans="1:5" s="26" customFormat="1" ht="15" customHeight="1" x14ac:dyDescent="0.2">
      <c r="B9" s="42" t="s">
        <v>103</v>
      </c>
      <c r="C9" s="44">
        <v>5</v>
      </c>
      <c r="D9" s="44">
        <v>382</v>
      </c>
      <c r="E9" s="45">
        <f t="shared" si="0"/>
        <v>387</v>
      </c>
    </row>
    <row r="10" spans="1:5" s="26" customFormat="1" ht="15" customHeight="1" x14ac:dyDescent="0.2">
      <c r="B10" s="42" t="s">
        <v>104</v>
      </c>
      <c r="C10" s="44">
        <v>159</v>
      </c>
      <c r="D10" s="44">
        <v>81</v>
      </c>
      <c r="E10" s="45">
        <f t="shared" si="0"/>
        <v>240</v>
      </c>
    </row>
    <row r="11" spans="1:5" s="26" customFormat="1" ht="15" customHeight="1" x14ac:dyDescent="0.2">
      <c r="B11" s="28" t="s">
        <v>105</v>
      </c>
      <c r="C11" s="45">
        <f>SUM(C5:C10)</f>
        <v>523</v>
      </c>
      <c r="D11" s="45">
        <f>SUM(D5:D10)</f>
        <v>1871</v>
      </c>
      <c r="E11" s="45">
        <f>SUM(E5:E10)</f>
        <v>2394</v>
      </c>
    </row>
    <row r="12" spans="1:5" s="26" customFormat="1" ht="15" customHeight="1" x14ac:dyDescent="0.2">
      <c r="A12" s="28"/>
      <c r="B12" s="43" t="s">
        <v>106</v>
      </c>
      <c r="C12" s="46">
        <v>472</v>
      </c>
      <c r="D12" s="46">
        <v>1027</v>
      </c>
      <c r="E12" s="46">
        <f>SUM(C12:D12)</f>
        <v>1499</v>
      </c>
    </row>
    <row r="13" spans="1:5" s="26" customFormat="1" ht="15" customHeight="1" x14ac:dyDescent="0.2">
      <c r="B13" s="28" t="s">
        <v>107</v>
      </c>
      <c r="C13" s="45">
        <v>134</v>
      </c>
      <c r="D13" s="45">
        <v>525</v>
      </c>
      <c r="E13" s="45">
        <f>SUM(C13:D13)</f>
        <v>659</v>
      </c>
    </row>
    <row r="14" spans="1:5" x14ac:dyDescent="0.15">
      <c r="B14" s="24"/>
      <c r="C14" s="39"/>
      <c r="D14" s="39"/>
      <c r="E14" s="39"/>
    </row>
    <row r="15" spans="1:5" ht="10.5" customHeight="1" x14ac:dyDescent="0.15">
      <c r="B15" s="79" t="s">
        <v>108</v>
      </c>
      <c r="C15" s="79"/>
      <c r="D15" s="79"/>
      <c r="E15" s="79"/>
    </row>
    <row r="16" spans="1:5" ht="26.25" customHeight="1" x14ac:dyDescent="0.15">
      <c r="B16" s="79"/>
      <c r="C16" s="79"/>
      <c r="D16" s="79"/>
      <c r="E16" s="79"/>
    </row>
    <row r="17" spans="2:2" ht="12.75" customHeight="1" x14ac:dyDescent="0.15"/>
    <row r="21" spans="2:2" x14ac:dyDescent="0.15">
      <c r="B21" s="41"/>
    </row>
  </sheetData>
  <mergeCells count="2">
    <mergeCell ref="B2:E2"/>
    <mergeCell ref="B15:E16"/>
  </mergeCells>
  <printOptions horizontalCentered="1" gridLinesSet="0"/>
  <pageMargins left="0.19685039370078741" right="0.19685039370078741" top="0.6692913385826772" bottom="0.39370078740157483" header="0" footer="0"/>
  <pageSetup orientation="landscape"/>
  <headerFooter alignWithMargins="0"/>
  <ignoredErrors>
    <ignoredError sqref="E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2:P351"/>
  <sheetViews>
    <sheetView topLeftCell="A334" zoomScale="90" zoomScaleNormal="90" workbookViewId="0">
      <selection activeCell="C367" sqref="C367"/>
    </sheetView>
  </sheetViews>
  <sheetFormatPr baseColWidth="10" defaultColWidth="10.85546875" defaultRowHeight="14" x14ac:dyDescent="0.15"/>
  <cols>
    <col min="1" max="1" width="4.42578125" style="47" bestFit="1" customWidth="1"/>
    <col min="2" max="2" width="38.85546875" style="47" customWidth="1"/>
    <col min="3" max="3" width="9.140625" style="47" bestFit="1" customWidth="1"/>
    <col min="4" max="14" width="7.5703125" style="47" bestFit="1" customWidth="1"/>
    <col min="15" max="15" width="8.85546875" style="47" bestFit="1" customWidth="1"/>
    <col min="16" max="16" width="8.85546875" style="47" customWidth="1"/>
    <col min="17" max="16384" width="10.85546875" style="47"/>
  </cols>
  <sheetData>
    <row r="2" spans="2:16" x14ac:dyDescent="0.15">
      <c r="B2" s="61" t="s">
        <v>438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4" spans="2:16" ht="33.75" customHeight="1" x14ac:dyDescent="0.15">
      <c r="B4" s="62" t="s">
        <v>439</v>
      </c>
      <c r="C4" s="62" t="s">
        <v>60</v>
      </c>
      <c r="D4" s="62" t="s">
        <v>61</v>
      </c>
      <c r="E4" s="62" t="s">
        <v>11</v>
      </c>
      <c r="F4" s="62" t="s">
        <v>109</v>
      </c>
      <c r="G4" s="62" t="s">
        <v>13</v>
      </c>
      <c r="H4" s="62" t="s">
        <v>2</v>
      </c>
      <c r="I4" s="62" t="s">
        <v>3</v>
      </c>
      <c r="J4" s="62" t="s">
        <v>4</v>
      </c>
      <c r="K4" s="62" t="s">
        <v>5</v>
      </c>
      <c r="L4" s="62" t="s">
        <v>6</v>
      </c>
      <c r="M4" s="62" t="s">
        <v>7</v>
      </c>
      <c r="N4" s="62" t="s">
        <v>8</v>
      </c>
      <c r="O4" s="62" t="s">
        <v>0</v>
      </c>
      <c r="P4" s="62"/>
    </row>
    <row r="5" spans="2:16" x14ac:dyDescent="0.15">
      <c r="B5" s="63" t="s">
        <v>379</v>
      </c>
      <c r="C5" s="64">
        <f>SUM(C6:C8)</f>
        <v>232</v>
      </c>
      <c r="D5" s="64">
        <f t="shared" ref="D5:O5" si="0">SUM(D6:D8)</f>
        <v>297</v>
      </c>
      <c r="E5" s="64">
        <f t="shared" si="0"/>
        <v>370</v>
      </c>
      <c r="F5" s="64">
        <f t="shared" si="0"/>
        <v>322</v>
      </c>
      <c r="G5" s="64">
        <f t="shared" si="0"/>
        <v>328</v>
      </c>
      <c r="H5" s="64">
        <f t="shared" si="0"/>
        <v>281</v>
      </c>
      <c r="I5" s="64">
        <f t="shared" si="0"/>
        <v>315</v>
      </c>
      <c r="J5" s="64">
        <f t="shared" si="0"/>
        <v>241</v>
      </c>
      <c r="K5" s="64">
        <f t="shared" si="0"/>
        <v>160</v>
      </c>
      <c r="L5" s="64">
        <f t="shared" si="0"/>
        <v>274</v>
      </c>
      <c r="M5" s="64">
        <f t="shared" si="0"/>
        <v>288</v>
      </c>
      <c r="N5" s="64">
        <f t="shared" si="0"/>
        <v>263</v>
      </c>
      <c r="O5" s="64">
        <f t="shared" si="0"/>
        <v>3371</v>
      </c>
      <c r="P5" s="65"/>
    </row>
    <row r="6" spans="2:16" x14ac:dyDescent="0.15">
      <c r="B6" s="66" t="s">
        <v>15</v>
      </c>
      <c r="C6" s="51">
        <v>184</v>
      </c>
      <c r="D6" s="51">
        <v>258</v>
      </c>
      <c r="E6" s="51">
        <v>324</v>
      </c>
      <c r="F6" s="51">
        <v>278</v>
      </c>
      <c r="G6" s="51">
        <v>285</v>
      </c>
      <c r="H6" s="51">
        <v>242</v>
      </c>
      <c r="I6" s="51">
        <v>280</v>
      </c>
      <c r="J6" s="51">
        <v>210</v>
      </c>
      <c r="K6" s="51">
        <v>118</v>
      </c>
      <c r="L6" s="51">
        <v>240</v>
      </c>
      <c r="M6" s="51">
        <v>251</v>
      </c>
      <c r="N6" s="51">
        <v>226</v>
      </c>
      <c r="O6" s="65">
        <f>SUM(C6:N6)</f>
        <v>2896</v>
      </c>
      <c r="P6" s="65"/>
    </row>
    <row r="7" spans="2:16" x14ac:dyDescent="0.15">
      <c r="B7" s="66" t="s">
        <v>110</v>
      </c>
      <c r="C7" s="51">
        <v>46</v>
      </c>
      <c r="D7" s="51">
        <v>35</v>
      </c>
      <c r="E7" s="51">
        <v>42</v>
      </c>
      <c r="F7" s="51">
        <v>42</v>
      </c>
      <c r="G7" s="51">
        <v>36</v>
      </c>
      <c r="H7" s="51">
        <v>37</v>
      </c>
      <c r="I7" s="51">
        <v>32</v>
      </c>
      <c r="J7" s="51">
        <v>28</v>
      </c>
      <c r="K7" s="51">
        <v>36</v>
      </c>
      <c r="L7" s="51">
        <v>28</v>
      </c>
      <c r="M7" s="51">
        <v>31</v>
      </c>
      <c r="N7" s="51">
        <v>32</v>
      </c>
      <c r="O7" s="65">
        <f t="shared" ref="O7:O100" si="1">SUM(C7:N7)</f>
        <v>425</v>
      </c>
      <c r="P7" s="65"/>
    </row>
    <row r="8" spans="2:16" x14ac:dyDescent="0.15">
      <c r="B8" s="66" t="s">
        <v>111</v>
      </c>
      <c r="C8" s="51">
        <v>2</v>
      </c>
      <c r="D8" s="51">
        <v>4</v>
      </c>
      <c r="E8" s="51">
        <v>4</v>
      </c>
      <c r="F8" s="51">
        <v>2</v>
      </c>
      <c r="G8" s="51">
        <v>7</v>
      </c>
      <c r="H8" s="51">
        <v>2</v>
      </c>
      <c r="I8" s="51">
        <v>3</v>
      </c>
      <c r="J8" s="51">
        <v>3</v>
      </c>
      <c r="K8" s="51">
        <v>6</v>
      </c>
      <c r="L8" s="51">
        <v>6</v>
      </c>
      <c r="M8" s="51">
        <v>6</v>
      </c>
      <c r="N8" s="51">
        <v>5</v>
      </c>
      <c r="O8" s="65">
        <f t="shared" si="1"/>
        <v>50</v>
      </c>
      <c r="P8" s="65"/>
    </row>
    <row r="9" spans="2:16" x14ac:dyDescent="0.15">
      <c r="B9" s="67" t="s">
        <v>380</v>
      </c>
      <c r="C9" s="59">
        <f>SUM(C10:C13)</f>
        <v>280</v>
      </c>
      <c r="D9" s="59">
        <f t="shared" ref="D9:O9" si="2">SUM(D10:D13)</f>
        <v>335</v>
      </c>
      <c r="E9" s="59">
        <f t="shared" si="2"/>
        <v>265</v>
      </c>
      <c r="F9" s="59">
        <f t="shared" si="2"/>
        <v>242</v>
      </c>
      <c r="G9" s="59">
        <f t="shared" si="2"/>
        <v>248</v>
      </c>
      <c r="H9" s="59">
        <f t="shared" si="2"/>
        <v>190</v>
      </c>
      <c r="I9" s="59">
        <f t="shared" si="2"/>
        <v>219</v>
      </c>
      <c r="J9" s="59">
        <f t="shared" si="2"/>
        <v>211</v>
      </c>
      <c r="K9" s="59">
        <f t="shared" si="2"/>
        <v>186</v>
      </c>
      <c r="L9" s="59">
        <f t="shared" si="2"/>
        <v>248</v>
      </c>
      <c r="M9" s="59">
        <f t="shared" si="2"/>
        <v>242</v>
      </c>
      <c r="N9" s="59">
        <f t="shared" si="2"/>
        <v>238</v>
      </c>
      <c r="O9" s="59">
        <f t="shared" si="2"/>
        <v>2904</v>
      </c>
      <c r="P9" s="65"/>
    </row>
    <row r="10" spans="2:16" x14ac:dyDescent="0.15">
      <c r="B10" s="66" t="s">
        <v>112</v>
      </c>
      <c r="C10" s="51">
        <v>12</v>
      </c>
      <c r="D10" s="51">
        <v>8</v>
      </c>
      <c r="E10" s="51">
        <v>11</v>
      </c>
      <c r="F10" s="51">
        <v>10</v>
      </c>
      <c r="G10" s="51">
        <v>12</v>
      </c>
      <c r="H10" s="51">
        <v>4</v>
      </c>
      <c r="I10" s="51">
        <v>12</v>
      </c>
      <c r="J10" s="51">
        <v>13</v>
      </c>
      <c r="K10" s="51">
        <v>11</v>
      </c>
      <c r="L10" s="51">
        <v>9</v>
      </c>
      <c r="M10" s="51">
        <v>5</v>
      </c>
      <c r="N10" s="51">
        <v>8</v>
      </c>
      <c r="O10" s="65">
        <f t="shared" si="1"/>
        <v>115</v>
      </c>
      <c r="P10" s="65"/>
    </row>
    <row r="11" spans="2:16" x14ac:dyDescent="0.15">
      <c r="B11" s="66" t="s">
        <v>16</v>
      </c>
      <c r="C11" s="51">
        <v>215</v>
      </c>
      <c r="D11" s="51">
        <v>275</v>
      </c>
      <c r="E11" s="51">
        <v>209</v>
      </c>
      <c r="F11" s="51">
        <v>215</v>
      </c>
      <c r="G11" s="51">
        <v>217</v>
      </c>
      <c r="H11" s="51">
        <v>171</v>
      </c>
      <c r="I11" s="51">
        <v>197</v>
      </c>
      <c r="J11" s="51">
        <v>190</v>
      </c>
      <c r="K11" s="51">
        <v>163</v>
      </c>
      <c r="L11" s="51">
        <v>214</v>
      </c>
      <c r="M11" s="51">
        <v>208</v>
      </c>
      <c r="N11" s="51">
        <v>196</v>
      </c>
      <c r="O11" s="65">
        <f t="shared" si="1"/>
        <v>2470</v>
      </c>
      <c r="P11" s="65"/>
    </row>
    <row r="12" spans="2:16" x14ac:dyDescent="0.15">
      <c r="B12" s="66" t="s">
        <v>113</v>
      </c>
      <c r="C12" s="51">
        <v>42</v>
      </c>
      <c r="D12" s="51">
        <v>37</v>
      </c>
      <c r="E12" s="51">
        <v>22</v>
      </c>
      <c r="F12" s="51">
        <v>7</v>
      </c>
      <c r="G12" s="51">
        <v>12</v>
      </c>
      <c r="H12" s="51">
        <v>5</v>
      </c>
      <c r="I12" s="51">
        <v>6</v>
      </c>
      <c r="J12" s="51">
        <v>5</v>
      </c>
      <c r="K12" s="51">
        <v>9</v>
      </c>
      <c r="L12" s="51">
        <v>17</v>
      </c>
      <c r="M12" s="51">
        <v>23</v>
      </c>
      <c r="N12" s="51">
        <v>20</v>
      </c>
      <c r="O12" s="65">
        <f t="shared" si="1"/>
        <v>205</v>
      </c>
      <c r="P12" s="65"/>
    </row>
    <row r="13" spans="2:16" x14ac:dyDescent="0.15">
      <c r="B13" s="66" t="s">
        <v>114</v>
      </c>
      <c r="C13" s="51">
        <v>11</v>
      </c>
      <c r="D13" s="51">
        <v>15</v>
      </c>
      <c r="E13" s="51">
        <v>23</v>
      </c>
      <c r="F13" s="51">
        <v>10</v>
      </c>
      <c r="G13" s="51">
        <v>7</v>
      </c>
      <c r="H13" s="51">
        <v>10</v>
      </c>
      <c r="I13" s="51">
        <v>4</v>
      </c>
      <c r="J13" s="51">
        <v>3</v>
      </c>
      <c r="K13" s="51">
        <v>3</v>
      </c>
      <c r="L13" s="51">
        <v>8</v>
      </c>
      <c r="M13" s="51">
        <v>6</v>
      </c>
      <c r="N13" s="51">
        <v>14</v>
      </c>
      <c r="O13" s="65">
        <f t="shared" si="1"/>
        <v>114</v>
      </c>
      <c r="P13" s="65"/>
    </row>
    <row r="14" spans="2:16" x14ac:dyDescent="0.15">
      <c r="B14" s="67" t="s">
        <v>381</v>
      </c>
      <c r="C14" s="59">
        <f>SUM(C15:C17)</f>
        <v>205</v>
      </c>
      <c r="D14" s="59">
        <f t="shared" ref="D14:O14" si="3">SUM(D15:D17)</f>
        <v>217</v>
      </c>
      <c r="E14" s="59">
        <f t="shared" si="3"/>
        <v>199</v>
      </c>
      <c r="F14" s="59">
        <f t="shared" si="3"/>
        <v>202</v>
      </c>
      <c r="G14" s="59">
        <f t="shared" si="3"/>
        <v>198</v>
      </c>
      <c r="H14" s="59">
        <f t="shared" si="3"/>
        <v>190</v>
      </c>
      <c r="I14" s="59">
        <f t="shared" si="3"/>
        <v>233</v>
      </c>
      <c r="J14" s="59">
        <f t="shared" si="3"/>
        <v>222</v>
      </c>
      <c r="K14" s="59">
        <f t="shared" si="3"/>
        <v>197</v>
      </c>
      <c r="L14" s="59">
        <f t="shared" si="3"/>
        <v>210</v>
      </c>
      <c r="M14" s="59">
        <f t="shared" si="3"/>
        <v>219</v>
      </c>
      <c r="N14" s="59">
        <f t="shared" si="3"/>
        <v>251</v>
      </c>
      <c r="O14" s="59">
        <f t="shared" si="3"/>
        <v>2543</v>
      </c>
      <c r="P14" s="65"/>
    </row>
    <row r="15" spans="2:16" x14ac:dyDescent="0.15">
      <c r="B15" s="66" t="s">
        <v>53</v>
      </c>
      <c r="C15" s="51">
        <v>142</v>
      </c>
      <c r="D15" s="51">
        <v>156</v>
      </c>
      <c r="E15" s="51">
        <v>151</v>
      </c>
      <c r="F15" s="51">
        <v>146</v>
      </c>
      <c r="G15" s="51">
        <v>125</v>
      </c>
      <c r="H15" s="51">
        <v>114</v>
      </c>
      <c r="I15" s="51">
        <v>146</v>
      </c>
      <c r="J15" s="51">
        <v>132</v>
      </c>
      <c r="K15" s="51">
        <v>126</v>
      </c>
      <c r="L15" s="51">
        <v>151</v>
      </c>
      <c r="M15" s="51">
        <v>156</v>
      </c>
      <c r="N15" s="51">
        <v>187</v>
      </c>
      <c r="O15" s="65">
        <f t="shared" si="1"/>
        <v>1732</v>
      </c>
      <c r="P15" s="65"/>
    </row>
    <row r="16" spans="2:16" x14ac:dyDescent="0.15">
      <c r="B16" s="66" t="s">
        <v>62</v>
      </c>
      <c r="C16" s="51">
        <v>61</v>
      </c>
      <c r="D16" s="51">
        <v>61</v>
      </c>
      <c r="E16" s="51">
        <v>46</v>
      </c>
      <c r="F16" s="51">
        <v>53</v>
      </c>
      <c r="G16" s="51">
        <v>68</v>
      </c>
      <c r="H16" s="51">
        <v>75</v>
      </c>
      <c r="I16" s="51">
        <v>87</v>
      </c>
      <c r="J16" s="51">
        <v>88</v>
      </c>
      <c r="K16" s="51">
        <v>71</v>
      </c>
      <c r="L16" s="51">
        <v>59</v>
      </c>
      <c r="M16" s="51">
        <v>61</v>
      </c>
      <c r="N16" s="51">
        <v>62</v>
      </c>
      <c r="O16" s="65">
        <f t="shared" si="1"/>
        <v>792</v>
      </c>
      <c r="P16" s="65"/>
    </row>
    <row r="17" spans="2:16" x14ac:dyDescent="0.15">
      <c r="B17" s="47" t="s">
        <v>115</v>
      </c>
      <c r="C17" s="51">
        <v>2</v>
      </c>
      <c r="D17" s="51">
        <v>0</v>
      </c>
      <c r="E17" s="51">
        <v>2</v>
      </c>
      <c r="F17" s="51">
        <v>3</v>
      </c>
      <c r="G17" s="51">
        <v>5</v>
      </c>
      <c r="H17" s="51">
        <v>1</v>
      </c>
      <c r="I17" s="51">
        <v>0</v>
      </c>
      <c r="J17" s="51">
        <v>2</v>
      </c>
      <c r="K17" s="51">
        <v>0</v>
      </c>
      <c r="L17" s="51">
        <v>0</v>
      </c>
      <c r="M17" s="51">
        <v>2</v>
      </c>
      <c r="N17" s="51">
        <v>2</v>
      </c>
      <c r="O17" s="65">
        <f t="shared" si="1"/>
        <v>19</v>
      </c>
      <c r="P17" s="65"/>
    </row>
    <row r="18" spans="2:16" x14ac:dyDescent="0.15">
      <c r="B18" s="61" t="s">
        <v>382</v>
      </c>
      <c r="C18" s="59">
        <f>SUM(C19:C22)</f>
        <v>132</v>
      </c>
      <c r="D18" s="59">
        <f t="shared" ref="D18:O18" si="4">SUM(D19:D22)</f>
        <v>132</v>
      </c>
      <c r="E18" s="59">
        <f t="shared" si="4"/>
        <v>86</v>
      </c>
      <c r="F18" s="59">
        <f t="shared" si="4"/>
        <v>74</v>
      </c>
      <c r="G18" s="59">
        <f t="shared" si="4"/>
        <v>80</v>
      </c>
      <c r="H18" s="59">
        <f t="shared" si="4"/>
        <v>94</v>
      </c>
      <c r="I18" s="59">
        <f t="shared" si="4"/>
        <v>101</v>
      </c>
      <c r="J18" s="59">
        <f t="shared" si="4"/>
        <v>97</v>
      </c>
      <c r="K18" s="59">
        <f t="shared" si="4"/>
        <v>123</v>
      </c>
      <c r="L18" s="59">
        <f t="shared" si="4"/>
        <v>112</v>
      </c>
      <c r="M18" s="59">
        <f t="shared" si="4"/>
        <v>120</v>
      </c>
      <c r="N18" s="59">
        <f t="shared" si="4"/>
        <v>95</v>
      </c>
      <c r="O18" s="59">
        <f t="shared" si="4"/>
        <v>1246</v>
      </c>
      <c r="P18" s="65"/>
    </row>
    <row r="19" spans="2:16" x14ac:dyDescent="0.15">
      <c r="B19" s="47" t="s">
        <v>314</v>
      </c>
      <c r="C19" s="51">
        <v>1</v>
      </c>
      <c r="D19" s="51">
        <v>2</v>
      </c>
      <c r="E19" s="51">
        <v>1</v>
      </c>
      <c r="F19" s="51">
        <v>1</v>
      </c>
      <c r="G19" s="51">
        <v>1</v>
      </c>
      <c r="H19" s="51">
        <v>2</v>
      </c>
      <c r="I19" s="51">
        <v>2</v>
      </c>
      <c r="J19" s="51">
        <v>0</v>
      </c>
      <c r="K19" s="51">
        <v>1</v>
      </c>
      <c r="L19" s="51">
        <v>2</v>
      </c>
      <c r="M19" s="51">
        <v>1</v>
      </c>
      <c r="N19" s="51">
        <v>0</v>
      </c>
      <c r="O19" s="65">
        <f t="shared" si="1"/>
        <v>14</v>
      </c>
      <c r="P19" s="65"/>
    </row>
    <row r="20" spans="2:16" x14ac:dyDescent="0.15">
      <c r="B20" s="66" t="s">
        <v>116</v>
      </c>
      <c r="C20" s="51">
        <v>47</v>
      </c>
      <c r="D20" s="51">
        <v>47</v>
      </c>
      <c r="E20" s="51">
        <v>28</v>
      </c>
      <c r="F20" s="51">
        <v>24</v>
      </c>
      <c r="G20" s="51">
        <v>22</v>
      </c>
      <c r="H20" s="51">
        <v>30</v>
      </c>
      <c r="I20" s="51">
        <v>28</v>
      </c>
      <c r="J20" s="51">
        <v>23</v>
      </c>
      <c r="K20" s="51">
        <v>23</v>
      </c>
      <c r="L20" s="51">
        <v>29</v>
      </c>
      <c r="M20" s="51">
        <v>40</v>
      </c>
      <c r="N20" s="51">
        <v>34</v>
      </c>
      <c r="O20" s="65">
        <f t="shared" si="1"/>
        <v>375</v>
      </c>
      <c r="P20" s="65"/>
    </row>
    <row r="21" spans="2:16" x14ac:dyDescent="0.15">
      <c r="B21" s="66" t="s">
        <v>63</v>
      </c>
      <c r="C21" s="51">
        <v>84</v>
      </c>
      <c r="D21" s="51">
        <v>83</v>
      </c>
      <c r="E21" s="51">
        <v>54</v>
      </c>
      <c r="F21" s="51">
        <v>49</v>
      </c>
      <c r="G21" s="51">
        <v>57</v>
      </c>
      <c r="H21" s="51">
        <v>62</v>
      </c>
      <c r="I21" s="51">
        <v>68</v>
      </c>
      <c r="J21" s="51">
        <v>73</v>
      </c>
      <c r="K21" s="51">
        <v>99</v>
      </c>
      <c r="L21" s="51">
        <v>81</v>
      </c>
      <c r="M21" s="51">
        <v>78</v>
      </c>
      <c r="N21" s="51">
        <v>59</v>
      </c>
      <c r="O21" s="65">
        <f t="shared" si="1"/>
        <v>847</v>
      </c>
      <c r="P21" s="65"/>
    </row>
    <row r="22" spans="2:16" x14ac:dyDescent="0.15">
      <c r="B22" s="47" t="s">
        <v>315</v>
      </c>
      <c r="C22" s="51">
        <v>0</v>
      </c>
      <c r="D22" s="51">
        <v>0</v>
      </c>
      <c r="E22" s="51">
        <v>3</v>
      </c>
      <c r="F22" s="51">
        <v>0</v>
      </c>
      <c r="G22" s="51">
        <v>0</v>
      </c>
      <c r="H22" s="51">
        <v>0</v>
      </c>
      <c r="I22" s="51">
        <v>3</v>
      </c>
      <c r="J22" s="51">
        <v>1</v>
      </c>
      <c r="K22" s="51">
        <v>0</v>
      </c>
      <c r="L22" s="51">
        <v>0</v>
      </c>
      <c r="M22" s="51">
        <v>1</v>
      </c>
      <c r="N22" s="51">
        <v>2</v>
      </c>
      <c r="O22" s="65">
        <f t="shared" si="1"/>
        <v>10</v>
      </c>
      <c r="P22" s="65"/>
    </row>
    <row r="23" spans="2:16" x14ac:dyDescent="0.15">
      <c r="B23" s="67" t="s">
        <v>383</v>
      </c>
      <c r="C23" s="59">
        <f>C24</f>
        <v>165</v>
      </c>
      <c r="D23" s="59">
        <f t="shared" ref="D23:O23" si="5">D24</f>
        <v>121</v>
      </c>
      <c r="E23" s="59">
        <f t="shared" si="5"/>
        <v>148</v>
      </c>
      <c r="F23" s="59">
        <f t="shared" si="5"/>
        <v>124</v>
      </c>
      <c r="G23" s="59">
        <f t="shared" si="5"/>
        <v>240</v>
      </c>
      <c r="H23" s="59">
        <f t="shared" si="5"/>
        <v>145</v>
      </c>
      <c r="I23" s="59">
        <f t="shared" si="5"/>
        <v>155</v>
      </c>
      <c r="J23" s="59">
        <f t="shared" si="5"/>
        <v>120</v>
      </c>
      <c r="K23" s="59">
        <f t="shared" si="5"/>
        <v>127</v>
      </c>
      <c r="L23" s="59">
        <f t="shared" si="5"/>
        <v>157</v>
      </c>
      <c r="M23" s="59">
        <f t="shared" si="5"/>
        <v>114</v>
      </c>
      <c r="N23" s="59">
        <f t="shared" si="5"/>
        <v>102</v>
      </c>
      <c r="O23" s="59">
        <f t="shared" si="5"/>
        <v>1718</v>
      </c>
      <c r="P23" s="65"/>
    </row>
    <row r="24" spans="2:16" x14ac:dyDescent="0.15">
      <c r="B24" s="66" t="s">
        <v>17</v>
      </c>
      <c r="C24" s="51">
        <v>165</v>
      </c>
      <c r="D24" s="51">
        <v>121</v>
      </c>
      <c r="E24" s="51">
        <v>148</v>
      </c>
      <c r="F24" s="51">
        <v>124</v>
      </c>
      <c r="G24" s="51">
        <v>240</v>
      </c>
      <c r="H24" s="51">
        <v>145</v>
      </c>
      <c r="I24" s="51">
        <v>155</v>
      </c>
      <c r="J24" s="51">
        <v>120</v>
      </c>
      <c r="K24" s="51">
        <v>127</v>
      </c>
      <c r="L24" s="51">
        <v>157</v>
      </c>
      <c r="M24" s="51">
        <v>114</v>
      </c>
      <c r="N24" s="51">
        <v>102</v>
      </c>
      <c r="O24" s="65">
        <f t="shared" si="1"/>
        <v>1718</v>
      </c>
      <c r="P24" s="65"/>
    </row>
    <row r="25" spans="2:16" x14ac:dyDescent="0.15">
      <c r="B25" s="67" t="s">
        <v>384</v>
      </c>
      <c r="C25" s="59">
        <f>SUM(C26:C31)</f>
        <v>80</v>
      </c>
      <c r="D25" s="59">
        <f t="shared" ref="D25:O25" si="6">SUM(D26:D31)</f>
        <v>78</v>
      </c>
      <c r="E25" s="59">
        <f t="shared" si="6"/>
        <v>90</v>
      </c>
      <c r="F25" s="59">
        <f t="shared" si="6"/>
        <v>90</v>
      </c>
      <c r="G25" s="59">
        <f t="shared" si="6"/>
        <v>68</v>
      </c>
      <c r="H25" s="59">
        <f t="shared" si="6"/>
        <v>102</v>
      </c>
      <c r="I25" s="59">
        <f t="shared" si="6"/>
        <v>106</v>
      </c>
      <c r="J25" s="59">
        <f t="shared" si="6"/>
        <v>104</v>
      </c>
      <c r="K25" s="59">
        <f t="shared" si="6"/>
        <v>76</v>
      </c>
      <c r="L25" s="59">
        <f t="shared" si="6"/>
        <v>83</v>
      </c>
      <c r="M25" s="59">
        <f t="shared" si="6"/>
        <v>76</v>
      </c>
      <c r="N25" s="59">
        <f t="shared" si="6"/>
        <v>57</v>
      </c>
      <c r="O25" s="59">
        <f t="shared" si="6"/>
        <v>1010</v>
      </c>
      <c r="P25" s="65"/>
    </row>
    <row r="26" spans="2:16" x14ac:dyDescent="0.15">
      <c r="B26" s="66" t="s">
        <v>316</v>
      </c>
      <c r="C26" s="51">
        <v>1</v>
      </c>
      <c r="D26" s="51">
        <v>1</v>
      </c>
      <c r="E26" s="51">
        <v>3</v>
      </c>
      <c r="F26" s="51">
        <v>1</v>
      </c>
      <c r="G26" s="51">
        <v>2</v>
      </c>
      <c r="H26" s="51">
        <v>3</v>
      </c>
      <c r="I26" s="51">
        <v>6</v>
      </c>
      <c r="J26" s="51">
        <v>3</v>
      </c>
      <c r="K26" s="51">
        <v>1</v>
      </c>
      <c r="L26" s="51">
        <v>3</v>
      </c>
      <c r="M26" s="51">
        <v>5</v>
      </c>
      <c r="N26" s="51">
        <v>2</v>
      </c>
      <c r="O26" s="65">
        <f t="shared" si="1"/>
        <v>31</v>
      </c>
      <c r="P26" s="65"/>
    </row>
    <row r="27" spans="2:16" x14ac:dyDescent="0.15">
      <c r="B27" s="66" t="s">
        <v>118</v>
      </c>
      <c r="C27" s="51">
        <v>1</v>
      </c>
      <c r="D27" s="51">
        <v>0</v>
      </c>
      <c r="E27" s="51">
        <v>1</v>
      </c>
      <c r="F27" s="51">
        <v>4</v>
      </c>
      <c r="G27" s="51">
        <v>1</v>
      </c>
      <c r="H27" s="51">
        <v>2</v>
      </c>
      <c r="I27" s="51">
        <v>1</v>
      </c>
      <c r="J27" s="51">
        <v>1</v>
      </c>
      <c r="K27" s="51">
        <v>1</v>
      </c>
      <c r="L27" s="51">
        <v>1</v>
      </c>
      <c r="M27" s="51">
        <v>1</v>
      </c>
      <c r="N27" s="51">
        <v>3</v>
      </c>
      <c r="O27" s="65">
        <f t="shared" si="1"/>
        <v>17</v>
      </c>
      <c r="P27" s="65"/>
    </row>
    <row r="28" spans="2:16" x14ac:dyDescent="0.15">
      <c r="B28" s="66" t="s">
        <v>119</v>
      </c>
      <c r="C28" s="51">
        <v>3</v>
      </c>
      <c r="D28" s="51">
        <v>8</v>
      </c>
      <c r="E28" s="51">
        <v>6</v>
      </c>
      <c r="F28" s="51">
        <v>0</v>
      </c>
      <c r="G28" s="51">
        <v>2</v>
      </c>
      <c r="H28" s="51">
        <v>1</v>
      </c>
      <c r="I28" s="51">
        <v>1</v>
      </c>
      <c r="J28" s="51">
        <v>3</v>
      </c>
      <c r="K28" s="51">
        <v>0</v>
      </c>
      <c r="L28" s="51">
        <v>0</v>
      </c>
      <c r="M28" s="51">
        <v>0</v>
      </c>
      <c r="N28" s="51">
        <v>0</v>
      </c>
      <c r="O28" s="65">
        <f t="shared" si="1"/>
        <v>24</v>
      </c>
      <c r="P28" s="65"/>
    </row>
    <row r="29" spans="2:16" x14ac:dyDescent="0.15">
      <c r="B29" s="66" t="s">
        <v>120</v>
      </c>
      <c r="C29" s="51">
        <v>22</v>
      </c>
      <c r="D29" s="51">
        <v>12</v>
      </c>
      <c r="E29" s="51">
        <v>14</v>
      </c>
      <c r="F29" s="51">
        <v>23</v>
      </c>
      <c r="G29" s="51">
        <v>17</v>
      </c>
      <c r="H29" s="51">
        <v>13</v>
      </c>
      <c r="I29" s="51">
        <v>16</v>
      </c>
      <c r="J29" s="51">
        <v>16</v>
      </c>
      <c r="K29" s="51">
        <v>14</v>
      </c>
      <c r="L29" s="51">
        <v>15</v>
      </c>
      <c r="M29" s="51">
        <v>17</v>
      </c>
      <c r="N29" s="51">
        <v>10</v>
      </c>
      <c r="O29" s="65">
        <f t="shared" si="1"/>
        <v>189</v>
      </c>
      <c r="P29" s="65"/>
    </row>
    <row r="30" spans="2:16" x14ac:dyDescent="0.15">
      <c r="B30" s="66" t="s">
        <v>18</v>
      </c>
      <c r="C30" s="51">
        <v>39</v>
      </c>
      <c r="D30" s="51">
        <v>43</v>
      </c>
      <c r="E30" s="51">
        <v>46</v>
      </c>
      <c r="F30" s="51">
        <v>34</v>
      </c>
      <c r="G30" s="51">
        <v>29</v>
      </c>
      <c r="H30" s="51">
        <v>66</v>
      </c>
      <c r="I30" s="51">
        <v>66</v>
      </c>
      <c r="J30" s="51">
        <v>62</v>
      </c>
      <c r="K30" s="51">
        <v>40</v>
      </c>
      <c r="L30" s="51">
        <v>47</v>
      </c>
      <c r="M30" s="51">
        <v>37</v>
      </c>
      <c r="N30" s="51">
        <v>28</v>
      </c>
      <c r="O30" s="65">
        <f t="shared" si="1"/>
        <v>537</v>
      </c>
      <c r="P30" s="65"/>
    </row>
    <row r="31" spans="2:16" x14ac:dyDescent="0.15">
      <c r="B31" s="66" t="s">
        <v>121</v>
      </c>
      <c r="C31" s="51">
        <v>14</v>
      </c>
      <c r="D31" s="51">
        <v>14</v>
      </c>
      <c r="E31" s="51">
        <v>20</v>
      </c>
      <c r="F31" s="51">
        <v>28</v>
      </c>
      <c r="G31" s="51">
        <v>17</v>
      </c>
      <c r="H31" s="51">
        <v>17</v>
      </c>
      <c r="I31" s="51">
        <v>16</v>
      </c>
      <c r="J31" s="51">
        <v>19</v>
      </c>
      <c r="K31" s="51">
        <v>20</v>
      </c>
      <c r="L31" s="51">
        <v>17</v>
      </c>
      <c r="M31" s="51">
        <v>16</v>
      </c>
      <c r="N31" s="51">
        <v>14</v>
      </c>
      <c r="O31" s="65">
        <f t="shared" si="1"/>
        <v>212</v>
      </c>
      <c r="P31" s="65"/>
    </row>
    <row r="32" spans="2:16" x14ac:dyDescent="0.15">
      <c r="B32" s="67" t="s">
        <v>385</v>
      </c>
      <c r="C32" s="59">
        <f>SUM(C33:C34)</f>
        <v>59</v>
      </c>
      <c r="D32" s="59">
        <f t="shared" ref="D32:O32" si="7">SUM(D33:D34)</f>
        <v>60</v>
      </c>
      <c r="E32" s="59">
        <f t="shared" si="7"/>
        <v>62</v>
      </c>
      <c r="F32" s="59">
        <f t="shared" si="7"/>
        <v>75</v>
      </c>
      <c r="G32" s="59">
        <f t="shared" si="7"/>
        <v>81</v>
      </c>
      <c r="H32" s="59">
        <f t="shared" si="7"/>
        <v>75</v>
      </c>
      <c r="I32" s="59">
        <f t="shared" si="7"/>
        <v>81</v>
      </c>
      <c r="J32" s="59">
        <f t="shared" si="7"/>
        <v>44</v>
      </c>
      <c r="K32" s="59">
        <f t="shared" si="7"/>
        <v>54</v>
      </c>
      <c r="L32" s="59">
        <f t="shared" si="7"/>
        <v>106</v>
      </c>
      <c r="M32" s="59">
        <f t="shared" si="7"/>
        <v>107</v>
      </c>
      <c r="N32" s="59">
        <f t="shared" si="7"/>
        <v>71</v>
      </c>
      <c r="O32" s="59">
        <f t="shared" si="7"/>
        <v>875</v>
      </c>
      <c r="P32" s="65"/>
    </row>
    <row r="33" spans="2:16" x14ac:dyDescent="0.15">
      <c r="B33" s="66" t="s">
        <v>122</v>
      </c>
      <c r="C33" s="51">
        <v>59</v>
      </c>
      <c r="D33" s="51">
        <v>60</v>
      </c>
      <c r="E33" s="51">
        <v>62</v>
      </c>
      <c r="F33" s="51">
        <v>75</v>
      </c>
      <c r="G33" s="51">
        <v>81</v>
      </c>
      <c r="H33" s="51">
        <v>75</v>
      </c>
      <c r="I33" s="51">
        <v>81</v>
      </c>
      <c r="J33" s="51">
        <v>44</v>
      </c>
      <c r="K33" s="51">
        <v>54</v>
      </c>
      <c r="L33" s="51">
        <v>79</v>
      </c>
      <c r="M33" s="51">
        <v>81</v>
      </c>
      <c r="N33" s="51">
        <v>56</v>
      </c>
      <c r="O33" s="65">
        <f t="shared" si="1"/>
        <v>807</v>
      </c>
      <c r="P33" s="65"/>
    </row>
    <row r="34" spans="2:16" x14ac:dyDescent="0.15">
      <c r="B34" s="66" t="s">
        <v>317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27</v>
      </c>
      <c r="M34" s="51">
        <v>26</v>
      </c>
      <c r="N34" s="51">
        <v>15</v>
      </c>
      <c r="O34" s="65">
        <f t="shared" si="1"/>
        <v>68</v>
      </c>
      <c r="P34" s="65"/>
    </row>
    <row r="35" spans="2:16" x14ac:dyDescent="0.15">
      <c r="B35" s="67" t="s">
        <v>386</v>
      </c>
      <c r="C35" s="59">
        <f>SUM(C36:C37)</f>
        <v>55</v>
      </c>
      <c r="D35" s="59">
        <f t="shared" ref="D35:O35" si="8">SUM(D36:D37)</f>
        <v>52</v>
      </c>
      <c r="E35" s="59">
        <f t="shared" si="8"/>
        <v>59</v>
      </c>
      <c r="F35" s="59">
        <f t="shared" si="8"/>
        <v>62</v>
      </c>
      <c r="G35" s="59">
        <f t="shared" si="8"/>
        <v>55</v>
      </c>
      <c r="H35" s="59">
        <f t="shared" si="8"/>
        <v>64</v>
      </c>
      <c r="I35" s="59">
        <f t="shared" si="8"/>
        <v>71</v>
      </c>
      <c r="J35" s="59">
        <f t="shared" si="8"/>
        <v>51</v>
      </c>
      <c r="K35" s="59">
        <f t="shared" si="8"/>
        <v>44</v>
      </c>
      <c r="L35" s="59">
        <f t="shared" si="8"/>
        <v>68</v>
      </c>
      <c r="M35" s="59">
        <f t="shared" si="8"/>
        <v>65</v>
      </c>
      <c r="N35" s="59">
        <f t="shared" si="8"/>
        <v>50</v>
      </c>
      <c r="O35" s="59">
        <f t="shared" si="8"/>
        <v>696</v>
      </c>
      <c r="P35" s="65"/>
    </row>
    <row r="36" spans="2:16" x14ac:dyDescent="0.15">
      <c r="B36" s="66" t="s">
        <v>123</v>
      </c>
      <c r="C36" s="51">
        <v>2</v>
      </c>
      <c r="D36" s="51">
        <v>3</v>
      </c>
      <c r="E36" s="51">
        <v>5</v>
      </c>
      <c r="F36" s="51">
        <v>2</v>
      </c>
      <c r="G36" s="51">
        <v>5</v>
      </c>
      <c r="H36" s="51">
        <v>2</v>
      </c>
      <c r="I36" s="51">
        <v>2</v>
      </c>
      <c r="J36" s="51">
        <v>2</v>
      </c>
      <c r="K36" s="51">
        <v>1</v>
      </c>
      <c r="L36" s="51">
        <v>2</v>
      </c>
      <c r="M36" s="51">
        <v>2</v>
      </c>
      <c r="N36" s="51">
        <v>4</v>
      </c>
      <c r="O36" s="65">
        <f t="shared" si="1"/>
        <v>32</v>
      </c>
      <c r="P36" s="65"/>
    </row>
    <row r="37" spans="2:16" x14ac:dyDescent="0.15">
      <c r="B37" s="66" t="s">
        <v>55</v>
      </c>
      <c r="C37" s="51">
        <v>53</v>
      </c>
      <c r="D37" s="51">
        <v>49</v>
      </c>
      <c r="E37" s="51">
        <v>54</v>
      </c>
      <c r="F37" s="51">
        <v>60</v>
      </c>
      <c r="G37" s="51">
        <v>50</v>
      </c>
      <c r="H37" s="51">
        <v>62</v>
      </c>
      <c r="I37" s="51">
        <v>69</v>
      </c>
      <c r="J37" s="51">
        <v>49</v>
      </c>
      <c r="K37" s="51">
        <v>43</v>
      </c>
      <c r="L37" s="51">
        <v>66</v>
      </c>
      <c r="M37" s="51">
        <v>63</v>
      </c>
      <c r="N37" s="51">
        <v>46</v>
      </c>
      <c r="O37" s="65">
        <f t="shared" si="1"/>
        <v>664</v>
      </c>
      <c r="P37" s="65"/>
    </row>
    <row r="38" spans="2:16" x14ac:dyDescent="0.15">
      <c r="B38" s="67" t="s">
        <v>387</v>
      </c>
      <c r="C38" s="59">
        <f>SUM(C39:C42)</f>
        <v>178</v>
      </c>
      <c r="D38" s="59">
        <f t="shared" ref="D38:O38" si="9">SUM(D39:D42)</f>
        <v>151</v>
      </c>
      <c r="E38" s="59">
        <f t="shared" si="9"/>
        <v>152</v>
      </c>
      <c r="F38" s="59">
        <f t="shared" si="9"/>
        <v>117</v>
      </c>
      <c r="G38" s="59">
        <f t="shared" si="9"/>
        <v>165</v>
      </c>
      <c r="H38" s="59">
        <f t="shared" si="9"/>
        <v>132</v>
      </c>
      <c r="I38" s="59">
        <f t="shared" si="9"/>
        <v>157</v>
      </c>
      <c r="J38" s="59">
        <f t="shared" si="9"/>
        <v>126</v>
      </c>
      <c r="K38" s="59">
        <f t="shared" si="9"/>
        <v>134</v>
      </c>
      <c r="L38" s="59">
        <f t="shared" si="9"/>
        <v>248</v>
      </c>
      <c r="M38" s="59">
        <f t="shared" si="9"/>
        <v>194</v>
      </c>
      <c r="N38" s="59">
        <f t="shared" si="9"/>
        <v>149</v>
      </c>
      <c r="O38" s="59">
        <f t="shared" si="9"/>
        <v>1903</v>
      </c>
      <c r="P38" s="65"/>
    </row>
    <row r="39" spans="2:16" x14ac:dyDescent="0.15">
      <c r="B39" s="66" t="s">
        <v>54</v>
      </c>
      <c r="C39" s="51">
        <v>166</v>
      </c>
      <c r="D39" s="51">
        <v>137</v>
      </c>
      <c r="E39" s="51">
        <v>143</v>
      </c>
      <c r="F39" s="51">
        <v>106</v>
      </c>
      <c r="G39" s="51">
        <v>146</v>
      </c>
      <c r="H39" s="51">
        <v>124</v>
      </c>
      <c r="I39" s="51">
        <v>147</v>
      </c>
      <c r="J39" s="51">
        <v>111</v>
      </c>
      <c r="K39" s="51">
        <v>122</v>
      </c>
      <c r="L39" s="51">
        <v>223</v>
      </c>
      <c r="M39" s="51">
        <v>161</v>
      </c>
      <c r="N39" s="51">
        <v>130</v>
      </c>
      <c r="O39" s="65">
        <f t="shared" si="1"/>
        <v>1716</v>
      </c>
      <c r="P39" s="65"/>
    </row>
    <row r="40" spans="2:16" x14ac:dyDescent="0.15">
      <c r="B40" s="66" t="s">
        <v>124</v>
      </c>
      <c r="C40" s="51">
        <v>11</v>
      </c>
      <c r="D40" s="51">
        <v>14</v>
      </c>
      <c r="E40" s="51">
        <v>9</v>
      </c>
      <c r="F40" s="51">
        <v>7</v>
      </c>
      <c r="G40" s="51">
        <v>13</v>
      </c>
      <c r="H40" s="51">
        <v>6</v>
      </c>
      <c r="I40" s="51">
        <v>9</v>
      </c>
      <c r="J40" s="51">
        <v>13</v>
      </c>
      <c r="K40" s="51">
        <v>8</v>
      </c>
      <c r="L40" s="51">
        <v>19</v>
      </c>
      <c r="M40" s="51">
        <v>24</v>
      </c>
      <c r="N40" s="51">
        <v>13</v>
      </c>
      <c r="O40" s="65">
        <f t="shared" si="1"/>
        <v>146</v>
      </c>
      <c r="P40" s="65"/>
    </row>
    <row r="41" spans="2:16" x14ac:dyDescent="0.15">
      <c r="B41" s="66" t="s">
        <v>319</v>
      </c>
      <c r="C41" s="51">
        <v>0</v>
      </c>
      <c r="D41" s="51">
        <v>0</v>
      </c>
      <c r="E41" s="51">
        <v>0</v>
      </c>
      <c r="F41" s="51">
        <v>2</v>
      </c>
      <c r="G41" s="51">
        <v>4</v>
      </c>
      <c r="H41" s="51">
        <v>0</v>
      </c>
      <c r="I41" s="51">
        <v>0</v>
      </c>
      <c r="J41" s="51">
        <v>1</v>
      </c>
      <c r="K41" s="51">
        <v>2</v>
      </c>
      <c r="L41" s="51">
        <v>3</v>
      </c>
      <c r="M41" s="51">
        <v>6</v>
      </c>
      <c r="N41" s="51">
        <v>2</v>
      </c>
      <c r="O41" s="65">
        <f>SUM(C41:N41)</f>
        <v>20</v>
      </c>
      <c r="P41" s="65"/>
    </row>
    <row r="42" spans="2:16" x14ac:dyDescent="0.15">
      <c r="B42" s="66" t="s">
        <v>320</v>
      </c>
      <c r="C42" s="51">
        <v>1</v>
      </c>
      <c r="D42" s="51">
        <v>0</v>
      </c>
      <c r="E42" s="51">
        <v>0</v>
      </c>
      <c r="F42" s="51">
        <v>2</v>
      </c>
      <c r="G42" s="51">
        <v>2</v>
      </c>
      <c r="H42" s="51">
        <v>2</v>
      </c>
      <c r="I42" s="51">
        <v>1</v>
      </c>
      <c r="J42" s="51">
        <v>1</v>
      </c>
      <c r="K42" s="51">
        <v>2</v>
      </c>
      <c r="L42" s="51">
        <v>3</v>
      </c>
      <c r="M42" s="51">
        <v>3</v>
      </c>
      <c r="N42" s="51">
        <v>4</v>
      </c>
      <c r="O42" s="65">
        <f>SUM(C42:N42)</f>
        <v>21</v>
      </c>
      <c r="P42" s="65"/>
    </row>
    <row r="43" spans="2:16" x14ac:dyDescent="0.15">
      <c r="B43" s="67" t="s">
        <v>388</v>
      </c>
      <c r="C43" s="59">
        <f>SUM(C44:C47)</f>
        <v>140</v>
      </c>
      <c r="D43" s="59">
        <f t="shared" ref="D43:O43" si="10">SUM(D44:D47)</f>
        <v>128</v>
      </c>
      <c r="E43" s="59">
        <f t="shared" si="10"/>
        <v>127</v>
      </c>
      <c r="F43" s="59">
        <f t="shared" si="10"/>
        <v>129</v>
      </c>
      <c r="G43" s="59">
        <f t="shared" si="10"/>
        <v>150</v>
      </c>
      <c r="H43" s="59">
        <f t="shared" si="10"/>
        <v>102</v>
      </c>
      <c r="I43" s="59">
        <f t="shared" si="10"/>
        <v>96</v>
      </c>
      <c r="J43" s="59">
        <f t="shared" si="10"/>
        <v>97</v>
      </c>
      <c r="K43" s="59">
        <f t="shared" si="10"/>
        <v>95</v>
      </c>
      <c r="L43" s="59">
        <f t="shared" si="10"/>
        <v>168</v>
      </c>
      <c r="M43" s="59">
        <f t="shared" si="10"/>
        <v>159</v>
      </c>
      <c r="N43" s="59">
        <f t="shared" si="10"/>
        <v>184</v>
      </c>
      <c r="O43" s="59">
        <f t="shared" si="10"/>
        <v>1575</v>
      </c>
      <c r="P43" s="65"/>
    </row>
    <row r="44" spans="2:16" x14ac:dyDescent="0.15">
      <c r="B44" s="66" t="s">
        <v>125</v>
      </c>
      <c r="C44" s="51">
        <v>3</v>
      </c>
      <c r="D44" s="51">
        <v>3</v>
      </c>
      <c r="E44" s="51">
        <v>3</v>
      </c>
      <c r="F44" s="51">
        <v>3</v>
      </c>
      <c r="G44" s="51">
        <v>2</v>
      </c>
      <c r="H44" s="51">
        <v>2</v>
      </c>
      <c r="I44" s="51">
        <v>3</v>
      </c>
      <c r="J44" s="51">
        <v>3</v>
      </c>
      <c r="K44" s="51">
        <v>6</v>
      </c>
      <c r="L44" s="51">
        <v>6</v>
      </c>
      <c r="M44" s="51">
        <v>4</v>
      </c>
      <c r="N44" s="51">
        <v>5</v>
      </c>
      <c r="O44" s="65">
        <f t="shared" si="1"/>
        <v>43</v>
      </c>
      <c r="P44" s="65"/>
    </row>
    <row r="45" spans="2:16" x14ac:dyDescent="0.15">
      <c r="B45" s="66" t="s">
        <v>126</v>
      </c>
      <c r="C45" s="51">
        <v>14</v>
      </c>
      <c r="D45" s="51">
        <v>5</v>
      </c>
      <c r="E45" s="51">
        <v>4</v>
      </c>
      <c r="F45" s="51">
        <v>0</v>
      </c>
      <c r="G45" s="51">
        <v>4</v>
      </c>
      <c r="H45" s="51">
        <v>3</v>
      </c>
      <c r="I45" s="51">
        <v>4</v>
      </c>
      <c r="J45" s="51">
        <v>2</v>
      </c>
      <c r="K45" s="51">
        <v>2</v>
      </c>
      <c r="L45" s="51">
        <v>5</v>
      </c>
      <c r="M45" s="51">
        <v>1</v>
      </c>
      <c r="N45" s="51">
        <v>2</v>
      </c>
      <c r="O45" s="65">
        <f t="shared" si="1"/>
        <v>46</v>
      </c>
      <c r="P45" s="65"/>
    </row>
    <row r="46" spans="2:16" x14ac:dyDescent="0.15">
      <c r="B46" s="66" t="s">
        <v>57</v>
      </c>
      <c r="C46" s="51">
        <v>121</v>
      </c>
      <c r="D46" s="51">
        <v>119</v>
      </c>
      <c r="E46" s="51">
        <v>117</v>
      </c>
      <c r="F46" s="51">
        <v>124</v>
      </c>
      <c r="G46" s="51">
        <v>136</v>
      </c>
      <c r="H46" s="51">
        <v>97</v>
      </c>
      <c r="I46" s="51">
        <v>88</v>
      </c>
      <c r="J46" s="51">
        <v>88</v>
      </c>
      <c r="K46" s="51">
        <v>87</v>
      </c>
      <c r="L46" s="51">
        <v>153</v>
      </c>
      <c r="M46" s="51">
        <v>130</v>
      </c>
      <c r="N46" s="51">
        <v>133</v>
      </c>
      <c r="O46" s="65">
        <f t="shared" si="1"/>
        <v>1393</v>
      </c>
      <c r="P46" s="65"/>
    </row>
    <row r="47" spans="2:16" x14ac:dyDescent="0.15">
      <c r="B47" s="66" t="s">
        <v>127</v>
      </c>
      <c r="C47" s="51">
        <v>2</v>
      </c>
      <c r="D47" s="51">
        <v>1</v>
      </c>
      <c r="E47" s="51">
        <v>3</v>
      </c>
      <c r="F47" s="51">
        <v>2</v>
      </c>
      <c r="G47" s="51">
        <v>8</v>
      </c>
      <c r="H47" s="51">
        <v>0</v>
      </c>
      <c r="I47" s="51">
        <v>1</v>
      </c>
      <c r="J47" s="51">
        <v>4</v>
      </c>
      <c r="K47" s="51">
        <v>0</v>
      </c>
      <c r="L47" s="51">
        <v>4</v>
      </c>
      <c r="M47" s="51">
        <v>24</v>
      </c>
      <c r="N47" s="51">
        <v>44</v>
      </c>
      <c r="O47" s="65">
        <f t="shared" si="1"/>
        <v>93</v>
      </c>
      <c r="P47" s="65"/>
    </row>
    <row r="48" spans="2:16" x14ac:dyDescent="0.15">
      <c r="B48" s="67" t="s">
        <v>389</v>
      </c>
      <c r="C48" s="59">
        <f>SUM(C49:C50)</f>
        <v>4</v>
      </c>
      <c r="D48" s="59">
        <f t="shared" ref="D48:O48" si="11">SUM(D49:D50)</f>
        <v>2</v>
      </c>
      <c r="E48" s="59">
        <f t="shared" si="11"/>
        <v>5</v>
      </c>
      <c r="F48" s="59">
        <f t="shared" si="11"/>
        <v>3</v>
      </c>
      <c r="G48" s="59">
        <f t="shared" si="11"/>
        <v>2</v>
      </c>
      <c r="H48" s="59">
        <f t="shared" si="11"/>
        <v>3</v>
      </c>
      <c r="I48" s="59">
        <f t="shared" si="11"/>
        <v>3</v>
      </c>
      <c r="J48" s="59">
        <f t="shared" si="11"/>
        <v>0</v>
      </c>
      <c r="K48" s="59">
        <f t="shared" si="11"/>
        <v>0</v>
      </c>
      <c r="L48" s="59">
        <f t="shared" si="11"/>
        <v>5</v>
      </c>
      <c r="M48" s="59">
        <f t="shared" si="11"/>
        <v>0</v>
      </c>
      <c r="N48" s="59">
        <f t="shared" si="11"/>
        <v>2</v>
      </c>
      <c r="O48" s="59">
        <f t="shared" si="11"/>
        <v>29</v>
      </c>
      <c r="P48" s="65"/>
    </row>
    <row r="49" spans="2:16" x14ac:dyDescent="0.15">
      <c r="B49" s="66" t="s">
        <v>66</v>
      </c>
      <c r="C49" s="51">
        <v>4</v>
      </c>
      <c r="D49" s="51">
        <v>2</v>
      </c>
      <c r="E49" s="51">
        <v>5</v>
      </c>
      <c r="F49" s="51">
        <v>2</v>
      </c>
      <c r="G49" s="51">
        <v>1</v>
      </c>
      <c r="H49" s="51">
        <v>1</v>
      </c>
      <c r="I49" s="51">
        <v>1</v>
      </c>
      <c r="J49" s="51">
        <v>0</v>
      </c>
      <c r="K49" s="51">
        <v>0</v>
      </c>
      <c r="L49" s="51">
        <v>1</v>
      </c>
      <c r="M49" s="51">
        <v>0</v>
      </c>
      <c r="N49" s="51">
        <v>0</v>
      </c>
      <c r="O49" s="65">
        <f>SUM(C49:N49)</f>
        <v>17</v>
      </c>
      <c r="P49" s="65"/>
    </row>
    <row r="50" spans="2:16" x14ac:dyDescent="0.15">
      <c r="B50" s="66" t="s">
        <v>318</v>
      </c>
      <c r="C50" s="51">
        <v>0</v>
      </c>
      <c r="D50" s="51">
        <v>0</v>
      </c>
      <c r="E50" s="51">
        <v>0</v>
      </c>
      <c r="F50" s="51">
        <v>1</v>
      </c>
      <c r="G50" s="51">
        <v>1</v>
      </c>
      <c r="H50" s="51">
        <v>2</v>
      </c>
      <c r="I50" s="51">
        <v>2</v>
      </c>
      <c r="J50" s="51">
        <v>0</v>
      </c>
      <c r="K50" s="51">
        <v>0</v>
      </c>
      <c r="L50" s="51">
        <v>4</v>
      </c>
      <c r="M50" s="51">
        <v>0</v>
      </c>
      <c r="N50" s="51">
        <v>2</v>
      </c>
      <c r="O50" s="65">
        <f>SUM(C50:N50)</f>
        <v>12</v>
      </c>
      <c r="P50" s="65"/>
    </row>
    <row r="51" spans="2:16" x14ac:dyDescent="0.15">
      <c r="B51" s="67" t="s">
        <v>390</v>
      </c>
      <c r="C51" s="59">
        <f>SUM(C52:C53)</f>
        <v>87</v>
      </c>
      <c r="D51" s="59">
        <f t="shared" ref="D51:O51" si="12">SUM(D52:D53)</f>
        <v>100</v>
      </c>
      <c r="E51" s="59">
        <f t="shared" si="12"/>
        <v>94</v>
      </c>
      <c r="F51" s="59">
        <f t="shared" si="12"/>
        <v>107</v>
      </c>
      <c r="G51" s="59">
        <f t="shared" si="12"/>
        <v>55</v>
      </c>
      <c r="H51" s="59">
        <f t="shared" si="12"/>
        <v>39</v>
      </c>
      <c r="I51" s="59">
        <f t="shared" si="12"/>
        <v>28</v>
      </c>
      <c r="J51" s="59">
        <f t="shared" si="12"/>
        <v>56</v>
      </c>
      <c r="K51" s="59">
        <f t="shared" si="12"/>
        <v>59</v>
      </c>
      <c r="L51" s="59">
        <f t="shared" si="12"/>
        <v>74</v>
      </c>
      <c r="M51" s="59">
        <f t="shared" si="12"/>
        <v>78</v>
      </c>
      <c r="N51" s="59">
        <f t="shared" si="12"/>
        <v>73</v>
      </c>
      <c r="O51" s="59">
        <f t="shared" si="12"/>
        <v>850</v>
      </c>
      <c r="P51" s="65"/>
    </row>
    <row r="52" spans="2:16" x14ac:dyDescent="0.15">
      <c r="B52" s="66" t="s">
        <v>138</v>
      </c>
      <c r="C52" s="51">
        <v>5</v>
      </c>
      <c r="D52" s="51">
        <v>6</v>
      </c>
      <c r="E52" s="51">
        <v>6</v>
      </c>
      <c r="F52" s="51">
        <v>8</v>
      </c>
      <c r="G52" s="51">
        <v>5</v>
      </c>
      <c r="H52" s="51"/>
      <c r="I52" s="51"/>
      <c r="J52" s="51"/>
      <c r="K52" s="51">
        <v>5</v>
      </c>
      <c r="L52" s="51">
        <v>5</v>
      </c>
      <c r="M52" s="51">
        <v>3</v>
      </c>
      <c r="N52" s="51">
        <v>5</v>
      </c>
      <c r="O52" s="51">
        <v>48</v>
      </c>
      <c r="P52" s="65"/>
    </row>
    <row r="53" spans="2:16" x14ac:dyDescent="0.15">
      <c r="B53" s="66" t="s">
        <v>132</v>
      </c>
      <c r="C53" s="51">
        <v>82</v>
      </c>
      <c r="D53" s="51">
        <v>94</v>
      </c>
      <c r="E53" s="51">
        <v>88</v>
      </c>
      <c r="F53" s="51">
        <v>99</v>
      </c>
      <c r="G53" s="51">
        <v>50</v>
      </c>
      <c r="H53" s="51">
        <v>39</v>
      </c>
      <c r="I53" s="51">
        <v>28</v>
      </c>
      <c r="J53" s="51">
        <v>56</v>
      </c>
      <c r="K53" s="51">
        <v>54</v>
      </c>
      <c r="L53" s="51">
        <v>69</v>
      </c>
      <c r="M53" s="51">
        <v>75</v>
      </c>
      <c r="N53" s="51">
        <v>68</v>
      </c>
      <c r="O53" s="65">
        <f>SUM(C53:N53)</f>
        <v>802</v>
      </c>
      <c r="P53" s="65"/>
    </row>
    <row r="54" spans="2:16" x14ac:dyDescent="0.15">
      <c r="B54" s="67" t="s">
        <v>391</v>
      </c>
      <c r="C54" s="59">
        <f>SUM(C55:C61)</f>
        <v>498</v>
      </c>
      <c r="D54" s="59">
        <f t="shared" ref="D54:O54" si="13">SUM(D55:D61)</f>
        <v>430</v>
      </c>
      <c r="E54" s="59">
        <f t="shared" si="13"/>
        <v>185</v>
      </c>
      <c r="F54" s="59">
        <f t="shared" si="13"/>
        <v>164</v>
      </c>
      <c r="G54" s="59">
        <f t="shared" si="13"/>
        <v>113</v>
      </c>
      <c r="H54" s="59">
        <f t="shared" si="13"/>
        <v>113</v>
      </c>
      <c r="I54" s="59">
        <f t="shared" si="13"/>
        <v>135</v>
      </c>
      <c r="J54" s="59">
        <f t="shared" si="13"/>
        <v>121</v>
      </c>
      <c r="K54" s="59">
        <f t="shared" si="13"/>
        <v>124</v>
      </c>
      <c r="L54" s="59">
        <f t="shared" si="13"/>
        <v>170</v>
      </c>
      <c r="M54" s="59">
        <f t="shared" si="13"/>
        <v>155</v>
      </c>
      <c r="N54" s="59">
        <f t="shared" si="13"/>
        <v>201</v>
      </c>
      <c r="O54" s="59">
        <f t="shared" si="13"/>
        <v>2409</v>
      </c>
      <c r="P54" s="65"/>
    </row>
    <row r="55" spans="2:16" x14ac:dyDescent="0.15">
      <c r="B55" s="66" t="s">
        <v>117</v>
      </c>
      <c r="C55" s="51">
        <v>29</v>
      </c>
      <c r="D55" s="51">
        <v>30</v>
      </c>
      <c r="E55" s="51">
        <v>9</v>
      </c>
      <c r="F55" s="51">
        <v>2</v>
      </c>
      <c r="G55" s="51">
        <v>2</v>
      </c>
      <c r="H55" s="51">
        <v>0</v>
      </c>
      <c r="I55" s="51">
        <v>1</v>
      </c>
      <c r="J55" s="51">
        <v>1</v>
      </c>
      <c r="K55" s="51">
        <v>5</v>
      </c>
      <c r="L55" s="51">
        <v>1</v>
      </c>
      <c r="M55" s="51">
        <v>1</v>
      </c>
      <c r="N55" s="51">
        <v>0</v>
      </c>
      <c r="O55" s="65">
        <f>SUM(C55:N55)</f>
        <v>81</v>
      </c>
      <c r="P55" s="65"/>
    </row>
    <row r="56" spans="2:16" x14ac:dyDescent="0.15">
      <c r="B56" s="66" t="s">
        <v>128</v>
      </c>
      <c r="C56" s="51">
        <v>342</v>
      </c>
      <c r="D56" s="51">
        <v>298</v>
      </c>
      <c r="E56" s="51">
        <v>91</v>
      </c>
      <c r="F56" s="51">
        <v>55</v>
      </c>
      <c r="G56" s="51">
        <v>31</v>
      </c>
      <c r="H56" s="51">
        <v>20</v>
      </c>
      <c r="I56" s="51">
        <v>49</v>
      </c>
      <c r="J56" s="51">
        <v>22</v>
      </c>
      <c r="K56" s="51">
        <v>47</v>
      </c>
      <c r="L56" s="51">
        <v>69</v>
      </c>
      <c r="M56" s="51">
        <v>67</v>
      </c>
      <c r="N56" s="51">
        <v>132</v>
      </c>
      <c r="O56" s="65">
        <f t="shared" si="1"/>
        <v>1223</v>
      </c>
      <c r="P56" s="65"/>
    </row>
    <row r="57" spans="2:16" x14ac:dyDescent="0.15">
      <c r="B57" s="66" t="s">
        <v>129</v>
      </c>
      <c r="C57" s="51">
        <v>2</v>
      </c>
      <c r="D57" s="51">
        <v>5</v>
      </c>
      <c r="E57" s="51">
        <v>1</v>
      </c>
      <c r="F57" s="51">
        <v>8</v>
      </c>
      <c r="G57" s="51">
        <v>3</v>
      </c>
      <c r="H57" s="51">
        <v>9</v>
      </c>
      <c r="I57" s="51">
        <v>9</v>
      </c>
      <c r="J57" s="51">
        <v>8</v>
      </c>
      <c r="K57" s="51">
        <v>4</v>
      </c>
      <c r="L57" s="51">
        <v>8</v>
      </c>
      <c r="M57" s="51">
        <v>5</v>
      </c>
      <c r="N57" s="51">
        <v>5</v>
      </c>
      <c r="O57" s="65">
        <f t="shared" si="1"/>
        <v>67</v>
      </c>
      <c r="P57" s="65"/>
    </row>
    <row r="58" spans="2:16" x14ac:dyDescent="0.15">
      <c r="B58" s="66" t="s">
        <v>19</v>
      </c>
      <c r="C58" s="51">
        <v>98</v>
      </c>
      <c r="D58" s="51">
        <v>74</v>
      </c>
      <c r="E58" s="51">
        <v>48</v>
      </c>
      <c r="F58" s="51">
        <v>58</v>
      </c>
      <c r="G58" s="51">
        <v>57</v>
      </c>
      <c r="H58" s="51">
        <v>74</v>
      </c>
      <c r="I58" s="51">
        <v>61</v>
      </c>
      <c r="J58" s="51">
        <v>63</v>
      </c>
      <c r="K58" s="51">
        <v>44</v>
      </c>
      <c r="L58" s="51">
        <v>72</v>
      </c>
      <c r="M58" s="51">
        <v>55</v>
      </c>
      <c r="N58" s="51">
        <v>36</v>
      </c>
      <c r="O58" s="65">
        <f t="shared" si="1"/>
        <v>740</v>
      </c>
      <c r="P58" s="65"/>
    </row>
    <row r="59" spans="2:16" x14ac:dyDescent="0.15">
      <c r="B59" s="66" t="s">
        <v>130</v>
      </c>
      <c r="C59" s="51">
        <v>9</v>
      </c>
      <c r="D59" s="51">
        <v>12</v>
      </c>
      <c r="E59" s="51">
        <v>15</v>
      </c>
      <c r="F59" s="51">
        <v>19</v>
      </c>
      <c r="G59" s="51">
        <v>15</v>
      </c>
      <c r="H59" s="51">
        <v>6</v>
      </c>
      <c r="I59" s="51">
        <v>8</v>
      </c>
      <c r="J59" s="51">
        <v>14</v>
      </c>
      <c r="K59" s="51">
        <v>7</v>
      </c>
      <c r="L59" s="51">
        <v>9</v>
      </c>
      <c r="M59" s="51">
        <v>8</v>
      </c>
      <c r="N59" s="51">
        <v>5</v>
      </c>
      <c r="O59" s="65">
        <f t="shared" si="1"/>
        <v>127</v>
      </c>
      <c r="P59" s="65"/>
    </row>
    <row r="60" spans="2:16" x14ac:dyDescent="0.15">
      <c r="B60" s="66" t="s">
        <v>131</v>
      </c>
      <c r="C60" s="51">
        <v>13</v>
      </c>
      <c r="D60" s="51">
        <v>10</v>
      </c>
      <c r="E60" s="51">
        <v>18</v>
      </c>
      <c r="F60" s="51">
        <v>20</v>
      </c>
      <c r="G60" s="51">
        <v>5</v>
      </c>
      <c r="H60" s="51">
        <v>4</v>
      </c>
      <c r="I60" s="51">
        <v>6</v>
      </c>
      <c r="J60" s="51">
        <v>10</v>
      </c>
      <c r="K60" s="51">
        <v>16</v>
      </c>
      <c r="L60" s="51">
        <v>11</v>
      </c>
      <c r="M60" s="51">
        <v>18</v>
      </c>
      <c r="N60" s="51">
        <v>22</v>
      </c>
      <c r="O60" s="65">
        <f t="shared" si="1"/>
        <v>153</v>
      </c>
      <c r="P60" s="65"/>
    </row>
    <row r="61" spans="2:16" x14ac:dyDescent="0.15">
      <c r="B61" s="66" t="s">
        <v>321</v>
      </c>
      <c r="C61" s="51">
        <v>5</v>
      </c>
      <c r="D61" s="51">
        <v>1</v>
      </c>
      <c r="E61" s="51">
        <v>3</v>
      </c>
      <c r="F61" s="51">
        <v>2</v>
      </c>
      <c r="G61" s="51">
        <v>0</v>
      </c>
      <c r="H61" s="51">
        <v>0</v>
      </c>
      <c r="I61" s="51">
        <v>1</v>
      </c>
      <c r="J61" s="51">
        <v>3</v>
      </c>
      <c r="K61" s="51">
        <v>1</v>
      </c>
      <c r="L61" s="51">
        <v>0</v>
      </c>
      <c r="M61" s="51">
        <v>1</v>
      </c>
      <c r="N61" s="51">
        <v>1</v>
      </c>
      <c r="O61" s="65">
        <f t="shared" si="1"/>
        <v>18</v>
      </c>
      <c r="P61" s="65"/>
    </row>
    <row r="62" spans="2:16" x14ac:dyDescent="0.15">
      <c r="B62" s="67" t="s">
        <v>392</v>
      </c>
      <c r="C62" s="59">
        <f>SUM(C63:C66)</f>
        <v>173</v>
      </c>
      <c r="D62" s="59">
        <f t="shared" ref="D62:O62" si="14">SUM(D63:D66)</f>
        <v>156</v>
      </c>
      <c r="E62" s="59">
        <f t="shared" si="14"/>
        <v>137</v>
      </c>
      <c r="F62" s="59">
        <f t="shared" si="14"/>
        <v>158</v>
      </c>
      <c r="G62" s="59">
        <f t="shared" si="14"/>
        <v>126</v>
      </c>
      <c r="H62" s="59">
        <f t="shared" si="14"/>
        <v>117</v>
      </c>
      <c r="I62" s="59">
        <f t="shared" si="14"/>
        <v>138</v>
      </c>
      <c r="J62" s="59">
        <f t="shared" si="14"/>
        <v>162</v>
      </c>
      <c r="K62" s="59">
        <f t="shared" si="14"/>
        <v>179</v>
      </c>
      <c r="L62" s="59">
        <f t="shared" si="14"/>
        <v>163</v>
      </c>
      <c r="M62" s="59">
        <f t="shared" si="14"/>
        <v>138</v>
      </c>
      <c r="N62" s="59">
        <f t="shared" si="14"/>
        <v>162</v>
      </c>
      <c r="O62" s="59">
        <f t="shared" si="14"/>
        <v>1809</v>
      </c>
      <c r="P62" s="65"/>
    </row>
    <row r="63" spans="2:16" x14ac:dyDescent="0.15">
      <c r="B63" s="66" t="s">
        <v>133</v>
      </c>
      <c r="C63" s="51">
        <v>2</v>
      </c>
      <c r="D63" s="51">
        <v>2</v>
      </c>
      <c r="E63" s="51">
        <v>2</v>
      </c>
      <c r="F63" s="51">
        <v>1</v>
      </c>
      <c r="G63" s="51">
        <v>0</v>
      </c>
      <c r="H63" s="51">
        <v>0</v>
      </c>
      <c r="I63" s="51">
        <v>0</v>
      </c>
      <c r="J63" s="51">
        <v>0</v>
      </c>
      <c r="K63" s="51">
        <v>2</v>
      </c>
      <c r="L63" s="51">
        <v>1</v>
      </c>
      <c r="M63" s="51">
        <v>3</v>
      </c>
      <c r="N63" s="51">
        <v>3</v>
      </c>
      <c r="O63" s="65">
        <f t="shared" si="1"/>
        <v>16</v>
      </c>
      <c r="P63" s="65"/>
    </row>
    <row r="64" spans="2:16" x14ac:dyDescent="0.15">
      <c r="B64" s="66" t="s">
        <v>134</v>
      </c>
      <c r="C64" s="51">
        <v>152</v>
      </c>
      <c r="D64" s="51">
        <v>140</v>
      </c>
      <c r="E64" s="51">
        <v>124</v>
      </c>
      <c r="F64" s="51">
        <v>133</v>
      </c>
      <c r="G64" s="51">
        <v>100</v>
      </c>
      <c r="H64" s="51">
        <v>101</v>
      </c>
      <c r="I64" s="51">
        <v>118</v>
      </c>
      <c r="J64" s="51">
        <v>142</v>
      </c>
      <c r="K64" s="51">
        <v>133</v>
      </c>
      <c r="L64" s="51">
        <v>140</v>
      </c>
      <c r="M64" s="51">
        <v>114</v>
      </c>
      <c r="N64" s="51">
        <v>138</v>
      </c>
      <c r="O64" s="65">
        <f t="shared" si="1"/>
        <v>1535</v>
      </c>
      <c r="P64" s="65"/>
    </row>
    <row r="65" spans="2:16" x14ac:dyDescent="0.15">
      <c r="B65" s="66" t="s">
        <v>135</v>
      </c>
      <c r="C65" s="51">
        <v>19</v>
      </c>
      <c r="D65" s="51">
        <v>11</v>
      </c>
      <c r="E65" s="51">
        <v>9</v>
      </c>
      <c r="F65" s="51">
        <v>24</v>
      </c>
      <c r="G65" s="51">
        <v>26</v>
      </c>
      <c r="H65" s="51">
        <v>15</v>
      </c>
      <c r="I65" s="51">
        <v>16</v>
      </c>
      <c r="J65" s="51">
        <v>20</v>
      </c>
      <c r="K65" s="51">
        <v>43</v>
      </c>
      <c r="L65" s="51">
        <v>22</v>
      </c>
      <c r="M65" s="51">
        <v>19</v>
      </c>
      <c r="N65" s="51">
        <v>21</v>
      </c>
      <c r="O65" s="65">
        <f t="shared" si="1"/>
        <v>245</v>
      </c>
      <c r="P65" s="65"/>
    </row>
    <row r="66" spans="2:16" x14ac:dyDescent="0.15">
      <c r="B66" s="66" t="s">
        <v>322</v>
      </c>
      <c r="C66" s="51">
        <v>0</v>
      </c>
      <c r="D66" s="51">
        <v>3</v>
      </c>
      <c r="E66" s="51">
        <v>2</v>
      </c>
      <c r="F66" s="51">
        <v>0</v>
      </c>
      <c r="G66" s="51">
        <v>0</v>
      </c>
      <c r="H66" s="51">
        <v>1</v>
      </c>
      <c r="I66" s="51">
        <v>4</v>
      </c>
      <c r="J66" s="51">
        <v>0</v>
      </c>
      <c r="K66" s="51">
        <v>1</v>
      </c>
      <c r="L66" s="51">
        <v>0</v>
      </c>
      <c r="M66" s="51">
        <v>2</v>
      </c>
      <c r="N66" s="51">
        <v>0</v>
      </c>
      <c r="O66" s="65">
        <f t="shared" si="1"/>
        <v>13</v>
      </c>
      <c r="P66" s="65"/>
    </row>
    <row r="67" spans="2:16" x14ac:dyDescent="0.15">
      <c r="B67" s="61" t="s">
        <v>393</v>
      </c>
      <c r="C67" s="59">
        <f>SUM(C68:C75)</f>
        <v>111</v>
      </c>
      <c r="D67" s="59">
        <f t="shared" ref="D67:O67" si="15">SUM(D68:D75)</f>
        <v>107</v>
      </c>
      <c r="E67" s="59">
        <f t="shared" si="15"/>
        <v>113</v>
      </c>
      <c r="F67" s="59">
        <f t="shared" si="15"/>
        <v>115</v>
      </c>
      <c r="G67" s="59">
        <f t="shared" si="15"/>
        <v>59</v>
      </c>
      <c r="H67" s="59">
        <f t="shared" si="15"/>
        <v>67</v>
      </c>
      <c r="I67" s="59">
        <f t="shared" si="15"/>
        <v>60</v>
      </c>
      <c r="J67" s="59">
        <f t="shared" si="15"/>
        <v>68</v>
      </c>
      <c r="K67" s="59">
        <f t="shared" si="15"/>
        <v>69</v>
      </c>
      <c r="L67" s="59">
        <f t="shared" si="15"/>
        <v>125</v>
      </c>
      <c r="M67" s="59">
        <f t="shared" si="15"/>
        <v>93</v>
      </c>
      <c r="N67" s="59">
        <f t="shared" si="15"/>
        <v>100</v>
      </c>
      <c r="O67" s="59">
        <f t="shared" si="15"/>
        <v>1087</v>
      </c>
      <c r="P67" s="65"/>
    </row>
    <row r="68" spans="2:16" x14ac:dyDescent="0.15">
      <c r="B68" s="47" t="s">
        <v>323</v>
      </c>
      <c r="C68" s="51">
        <v>5</v>
      </c>
      <c r="D68" s="51">
        <v>5</v>
      </c>
      <c r="E68" s="51">
        <v>10</v>
      </c>
      <c r="F68" s="51">
        <v>11</v>
      </c>
      <c r="G68" s="51">
        <v>1</v>
      </c>
      <c r="H68" s="51">
        <v>0</v>
      </c>
      <c r="I68" s="51">
        <v>0</v>
      </c>
      <c r="J68" s="51">
        <v>0</v>
      </c>
      <c r="K68" s="51">
        <v>4</v>
      </c>
      <c r="L68" s="51">
        <v>4</v>
      </c>
      <c r="M68" s="51">
        <v>2</v>
      </c>
      <c r="N68" s="51">
        <v>2</v>
      </c>
      <c r="O68" s="65">
        <f>SUM(C68:N68)</f>
        <v>44</v>
      </c>
      <c r="P68" s="65"/>
    </row>
    <row r="69" spans="2:16" x14ac:dyDescent="0.15">
      <c r="B69" s="47" t="s">
        <v>136</v>
      </c>
      <c r="C69" s="51">
        <v>1</v>
      </c>
      <c r="D69" s="51">
        <v>4</v>
      </c>
      <c r="E69" s="51">
        <v>3</v>
      </c>
      <c r="F69" s="51">
        <v>3</v>
      </c>
      <c r="G69" s="51">
        <v>2</v>
      </c>
      <c r="H69" s="51">
        <v>2</v>
      </c>
      <c r="I69" s="51">
        <v>0</v>
      </c>
      <c r="J69" s="51">
        <v>0</v>
      </c>
      <c r="K69" s="51">
        <v>4</v>
      </c>
      <c r="L69" s="51">
        <v>3</v>
      </c>
      <c r="M69" s="51">
        <v>2</v>
      </c>
      <c r="N69" s="51">
        <v>0</v>
      </c>
      <c r="O69" s="65">
        <f t="shared" si="1"/>
        <v>24</v>
      </c>
      <c r="P69" s="65"/>
    </row>
    <row r="70" spans="2:16" x14ac:dyDescent="0.15">
      <c r="B70" s="47" t="s">
        <v>137</v>
      </c>
      <c r="C70" s="51">
        <v>13</v>
      </c>
      <c r="D70" s="51">
        <v>17</v>
      </c>
      <c r="E70" s="51">
        <v>13</v>
      </c>
      <c r="F70" s="51">
        <v>7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65">
        <f t="shared" si="1"/>
        <v>50</v>
      </c>
      <c r="P70" s="65"/>
    </row>
    <row r="71" spans="2:16" x14ac:dyDescent="0.15">
      <c r="B71" s="66" t="s">
        <v>139</v>
      </c>
      <c r="C71" s="51">
        <v>11</v>
      </c>
      <c r="D71" s="51">
        <v>7</v>
      </c>
      <c r="E71" s="51">
        <v>5</v>
      </c>
      <c r="F71" s="51">
        <v>12</v>
      </c>
      <c r="G71" s="51">
        <v>4</v>
      </c>
      <c r="H71" s="51">
        <v>0</v>
      </c>
      <c r="I71" s="51">
        <v>2</v>
      </c>
      <c r="J71" s="51">
        <v>6</v>
      </c>
      <c r="K71" s="51">
        <v>0</v>
      </c>
      <c r="L71" s="51">
        <v>4</v>
      </c>
      <c r="M71" s="51">
        <v>3</v>
      </c>
      <c r="N71" s="51">
        <v>7</v>
      </c>
      <c r="O71" s="65">
        <f t="shared" si="1"/>
        <v>61</v>
      </c>
      <c r="P71" s="65"/>
    </row>
    <row r="72" spans="2:16" x14ac:dyDescent="0.15">
      <c r="B72" s="66" t="s">
        <v>140</v>
      </c>
      <c r="C72" s="51">
        <v>34</v>
      </c>
      <c r="D72" s="51">
        <v>20</v>
      </c>
      <c r="E72" s="51">
        <v>19</v>
      </c>
      <c r="F72" s="51">
        <v>19</v>
      </c>
      <c r="G72" s="51">
        <v>21</v>
      </c>
      <c r="H72" s="51">
        <v>23</v>
      </c>
      <c r="I72" s="51">
        <v>26</v>
      </c>
      <c r="J72" s="51">
        <v>22</v>
      </c>
      <c r="K72" s="51">
        <v>19</v>
      </c>
      <c r="L72" s="51">
        <v>50</v>
      </c>
      <c r="M72" s="51">
        <v>32</v>
      </c>
      <c r="N72" s="51">
        <v>39</v>
      </c>
      <c r="O72" s="65">
        <f t="shared" si="1"/>
        <v>324</v>
      </c>
      <c r="P72" s="65"/>
    </row>
    <row r="73" spans="2:16" x14ac:dyDescent="0.15">
      <c r="B73" s="66" t="s">
        <v>141</v>
      </c>
      <c r="C73" s="51">
        <v>11</v>
      </c>
      <c r="D73" s="51">
        <v>8</v>
      </c>
      <c r="E73" s="51">
        <v>14</v>
      </c>
      <c r="F73" s="51">
        <v>11</v>
      </c>
      <c r="G73" s="51">
        <v>8</v>
      </c>
      <c r="H73" s="51">
        <v>10</v>
      </c>
      <c r="I73" s="51">
        <v>6</v>
      </c>
      <c r="J73" s="51">
        <v>3</v>
      </c>
      <c r="K73" s="51">
        <v>5</v>
      </c>
      <c r="L73" s="51">
        <v>12</v>
      </c>
      <c r="M73" s="51">
        <v>6</v>
      </c>
      <c r="N73" s="51">
        <v>4</v>
      </c>
      <c r="O73" s="65">
        <f t="shared" si="1"/>
        <v>98</v>
      </c>
      <c r="P73" s="65"/>
    </row>
    <row r="74" spans="2:16" x14ac:dyDescent="0.15">
      <c r="B74" s="66" t="s">
        <v>324</v>
      </c>
      <c r="C74" s="51">
        <v>0</v>
      </c>
      <c r="D74" s="51">
        <v>2</v>
      </c>
      <c r="E74" s="51">
        <v>4</v>
      </c>
      <c r="F74" s="51">
        <v>2</v>
      </c>
      <c r="G74" s="51">
        <v>5</v>
      </c>
      <c r="H74" s="51">
        <v>2</v>
      </c>
      <c r="I74" s="51">
        <v>8</v>
      </c>
      <c r="J74" s="51">
        <v>9</v>
      </c>
      <c r="K74" s="51">
        <v>12</v>
      </c>
      <c r="L74" s="51">
        <v>20</v>
      </c>
      <c r="M74" s="51">
        <v>12</v>
      </c>
      <c r="N74" s="51">
        <v>19</v>
      </c>
      <c r="O74" s="65">
        <f t="shared" si="1"/>
        <v>95</v>
      </c>
      <c r="P74" s="65"/>
    </row>
    <row r="75" spans="2:16" x14ac:dyDescent="0.15">
      <c r="B75" s="66" t="s">
        <v>142</v>
      </c>
      <c r="C75" s="51">
        <v>36</v>
      </c>
      <c r="D75" s="51">
        <v>44</v>
      </c>
      <c r="E75" s="51">
        <v>45</v>
      </c>
      <c r="F75" s="51">
        <v>50</v>
      </c>
      <c r="G75" s="51">
        <v>18</v>
      </c>
      <c r="H75" s="51">
        <v>30</v>
      </c>
      <c r="I75" s="51">
        <v>18</v>
      </c>
      <c r="J75" s="51">
        <v>28</v>
      </c>
      <c r="K75" s="51">
        <v>25</v>
      </c>
      <c r="L75" s="51">
        <v>32</v>
      </c>
      <c r="M75" s="51">
        <v>36</v>
      </c>
      <c r="N75" s="51">
        <v>29</v>
      </c>
      <c r="O75" s="65">
        <f t="shared" si="1"/>
        <v>391</v>
      </c>
      <c r="P75" s="65"/>
    </row>
    <row r="76" spans="2:16" x14ac:dyDescent="0.15">
      <c r="B76" s="67" t="s">
        <v>394</v>
      </c>
      <c r="C76" s="59">
        <f>SUM(C77:C88)</f>
        <v>716</v>
      </c>
      <c r="D76" s="59">
        <f t="shared" ref="D76:O76" si="16">SUM(D77:D88)</f>
        <v>708</v>
      </c>
      <c r="E76" s="59">
        <f t="shared" si="16"/>
        <v>717</v>
      </c>
      <c r="F76" s="59">
        <f t="shared" si="16"/>
        <v>976</v>
      </c>
      <c r="G76" s="59">
        <f t="shared" si="16"/>
        <v>1074</v>
      </c>
      <c r="H76" s="59">
        <f t="shared" si="16"/>
        <v>872</v>
      </c>
      <c r="I76" s="59">
        <f t="shared" si="16"/>
        <v>1052</v>
      </c>
      <c r="J76" s="59">
        <f t="shared" si="16"/>
        <v>747</v>
      </c>
      <c r="K76" s="59">
        <f t="shared" si="16"/>
        <v>965</v>
      </c>
      <c r="L76" s="59">
        <f t="shared" si="16"/>
        <v>1159</v>
      </c>
      <c r="M76" s="59">
        <f t="shared" si="16"/>
        <v>1365</v>
      </c>
      <c r="N76" s="59">
        <f t="shared" si="16"/>
        <v>1427</v>
      </c>
      <c r="O76" s="59">
        <f t="shared" si="16"/>
        <v>11778</v>
      </c>
      <c r="P76" s="65"/>
    </row>
    <row r="77" spans="2:16" x14ac:dyDescent="0.15">
      <c r="B77" s="66" t="s">
        <v>325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17</v>
      </c>
      <c r="N77" s="51">
        <v>39</v>
      </c>
      <c r="O77" s="65">
        <f>SUM(C77:N77)</f>
        <v>56</v>
      </c>
      <c r="P77" s="65"/>
    </row>
    <row r="78" spans="2:16" x14ac:dyDescent="0.15">
      <c r="B78" s="66" t="s">
        <v>326</v>
      </c>
      <c r="C78" s="51">
        <v>6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1</v>
      </c>
      <c r="J78" s="51">
        <v>6</v>
      </c>
      <c r="K78" s="51">
        <v>0</v>
      </c>
      <c r="L78" s="51">
        <v>1</v>
      </c>
      <c r="M78" s="51">
        <v>59</v>
      </c>
      <c r="N78" s="51">
        <v>107</v>
      </c>
      <c r="O78" s="65">
        <f t="shared" si="1"/>
        <v>180</v>
      </c>
      <c r="P78" s="65"/>
    </row>
    <row r="79" spans="2:16" x14ac:dyDescent="0.15">
      <c r="B79" s="66" t="s">
        <v>327</v>
      </c>
      <c r="C79" s="51">
        <v>0</v>
      </c>
      <c r="D79" s="51">
        <v>0</v>
      </c>
      <c r="E79" s="51">
        <v>0</v>
      </c>
      <c r="F79" s="51">
        <v>2</v>
      </c>
      <c r="G79" s="51">
        <v>1</v>
      </c>
      <c r="H79" s="51">
        <v>0</v>
      </c>
      <c r="I79" s="51">
        <v>0</v>
      </c>
      <c r="J79" s="51">
        <v>0</v>
      </c>
      <c r="K79" s="51">
        <v>3</v>
      </c>
      <c r="L79" s="51">
        <v>0</v>
      </c>
      <c r="M79" s="51">
        <v>31</v>
      </c>
      <c r="N79" s="51">
        <v>48</v>
      </c>
      <c r="O79" s="65">
        <f t="shared" si="1"/>
        <v>85</v>
      </c>
      <c r="P79" s="65"/>
    </row>
    <row r="80" spans="2:16" x14ac:dyDescent="0.15">
      <c r="B80" s="66" t="s">
        <v>328</v>
      </c>
      <c r="C80" s="51">
        <v>2</v>
      </c>
      <c r="D80" s="51">
        <v>1</v>
      </c>
      <c r="E80" s="51">
        <v>0</v>
      </c>
      <c r="F80" s="51">
        <v>0</v>
      </c>
      <c r="G80" s="51">
        <v>0</v>
      </c>
      <c r="H80" s="51">
        <v>1</v>
      </c>
      <c r="I80" s="51">
        <v>0</v>
      </c>
      <c r="J80" s="51">
        <v>0</v>
      </c>
      <c r="K80" s="51">
        <v>0</v>
      </c>
      <c r="L80" s="51">
        <v>0</v>
      </c>
      <c r="M80" s="51">
        <v>25</v>
      </c>
      <c r="N80" s="51">
        <v>68</v>
      </c>
      <c r="O80" s="65">
        <f t="shared" si="1"/>
        <v>97</v>
      </c>
      <c r="P80" s="65"/>
    </row>
    <row r="81" spans="2:16" x14ac:dyDescent="0.15">
      <c r="B81" s="66" t="s">
        <v>143</v>
      </c>
      <c r="C81" s="51">
        <v>5</v>
      </c>
      <c r="D81" s="51">
        <v>6</v>
      </c>
      <c r="E81" s="51">
        <v>3</v>
      </c>
      <c r="F81" s="51">
        <v>0</v>
      </c>
      <c r="G81" s="51">
        <v>0</v>
      </c>
      <c r="H81" s="51">
        <v>0</v>
      </c>
      <c r="I81" s="51">
        <v>7</v>
      </c>
      <c r="J81" s="51">
        <v>2</v>
      </c>
      <c r="K81" s="51">
        <v>0</v>
      </c>
      <c r="L81" s="51">
        <v>6</v>
      </c>
      <c r="M81" s="51">
        <v>5</v>
      </c>
      <c r="N81" s="51">
        <v>9</v>
      </c>
      <c r="O81" s="65">
        <f t="shared" si="1"/>
        <v>43</v>
      </c>
      <c r="P81" s="65"/>
    </row>
    <row r="82" spans="2:16" x14ac:dyDescent="0.15">
      <c r="B82" s="66" t="s">
        <v>144</v>
      </c>
      <c r="C82" s="51">
        <v>3</v>
      </c>
      <c r="D82" s="51">
        <v>23</v>
      </c>
      <c r="E82" s="51">
        <v>2</v>
      </c>
      <c r="F82" s="51">
        <v>15</v>
      </c>
      <c r="G82" s="51">
        <v>62</v>
      </c>
      <c r="H82" s="51">
        <v>94</v>
      </c>
      <c r="I82" s="51">
        <v>90</v>
      </c>
      <c r="J82" s="51">
        <v>50</v>
      </c>
      <c r="K82" s="51">
        <v>55</v>
      </c>
      <c r="L82" s="51">
        <v>100</v>
      </c>
      <c r="M82" s="51">
        <v>129</v>
      </c>
      <c r="N82" s="51">
        <v>126</v>
      </c>
      <c r="O82" s="65">
        <f t="shared" si="1"/>
        <v>749</v>
      </c>
      <c r="P82" s="65"/>
    </row>
    <row r="83" spans="2:16" x14ac:dyDescent="0.15">
      <c r="B83" s="66" t="s">
        <v>145</v>
      </c>
      <c r="C83" s="51">
        <v>33</v>
      </c>
      <c r="D83" s="51">
        <v>38</v>
      </c>
      <c r="E83" s="51">
        <v>34</v>
      </c>
      <c r="F83" s="51">
        <v>54</v>
      </c>
      <c r="G83" s="51">
        <v>90</v>
      </c>
      <c r="H83" s="51">
        <v>69</v>
      </c>
      <c r="I83" s="51">
        <v>89</v>
      </c>
      <c r="J83" s="51">
        <v>60</v>
      </c>
      <c r="K83" s="51">
        <v>71</v>
      </c>
      <c r="L83" s="51">
        <v>115</v>
      </c>
      <c r="M83" s="51">
        <v>138</v>
      </c>
      <c r="N83" s="51">
        <v>130</v>
      </c>
      <c r="O83" s="65">
        <f t="shared" si="1"/>
        <v>921</v>
      </c>
      <c r="P83" s="65"/>
    </row>
    <row r="84" spans="2:16" x14ac:dyDescent="0.15">
      <c r="B84" s="66" t="s">
        <v>329</v>
      </c>
      <c r="C84" s="51">
        <v>0</v>
      </c>
      <c r="D84" s="51">
        <v>0</v>
      </c>
      <c r="E84" s="51">
        <v>0</v>
      </c>
      <c r="F84" s="51">
        <v>7</v>
      </c>
      <c r="G84" s="51">
        <v>39</v>
      </c>
      <c r="H84" s="51">
        <v>23</v>
      </c>
      <c r="I84" s="51">
        <v>33</v>
      </c>
      <c r="J84" s="51">
        <v>19</v>
      </c>
      <c r="K84" s="51">
        <v>45</v>
      </c>
      <c r="L84" s="51">
        <v>29</v>
      </c>
      <c r="M84" s="51">
        <v>37</v>
      </c>
      <c r="N84" s="51">
        <v>58</v>
      </c>
      <c r="O84" s="65">
        <f t="shared" si="1"/>
        <v>290</v>
      </c>
      <c r="P84" s="65"/>
    </row>
    <row r="85" spans="2:16" x14ac:dyDescent="0.15">
      <c r="B85" s="66" t="s">
        <v>21</v>
      </c>
      <c r="C85" s="51">
        <v>593</v>
      </c>
      <c r="D85" s="51">
        <v>577</v>
      </c>
      <c r="E85" s="51">
        <v>602</v>
      </c>
      <c r="F85" s="51">
        <v>735</v>
      </c>
      <c r="G85" s="51">
        <v>747</v>
      </c>
      <c r="H85" s="51">
        <v>583</v>
      </c>
      <c r="I85" s="51">
        <v>664</v>
      </c>
      <c r="J85" s="51">
        <v>522</v>
      </c>
      <c r="K85" s="51">
        <v>690</v>
      </c>
      <c r="L85" s="51">
        <v>818</v>
      </c>
      <c r="M85" s="51">
        <v>813</v>
      </c>
      <c r="N85" s="51">
        <v>682</v>
      </c>
      <c r="O85" s="65">
        <f t="shared" si="1"/>
        <v>8026</v>
      </c>
      <c r="P85" s="65"/>
    </row>
    <row r="86" spans="2:16" x14ac:dyDescent="0.15">
      <c r="B86" s="66" t="s">
        <v>146</v>
      </c>
      <c r="C86" s="51">
        <v>17</v>
      </c>
      <c r="D86" s="51">
        <v>11</v>
      </c>
      <c r="E86" s="51">
        <v>17</v>
      </c>
      <c r="F86" s="51">
        <v>21</v>
      </c>
      <c r="G86" s="51">
        <v>16</v>
      </c>
      <c r="H86" s="51">
        <v>7</v>
      </c>
      <c r="I86" s="51">
        <v>10</v>
      </c>
      <c r="J86" s="51">
        <v>7</v>
      </c>
      <c r="K86" s="51">
        <v>4</v>
      </c>
      <c r="L86" s="51">
        <v>1</v>
      </c>
      <c r="M86" s="51">
        <v>12</v>
      </c>
      <c r="N86" s="51">
        <v>21</v>
      </c>
      <c r="O86" s="65">
        <f t="shared" si="1"/>
        <v>144</v>
      </c>
      <c r="P86" s="65"/>
    </row>
    <row r="87" spans="2:16" x14ac:dyDescent="0.15">
      <c r="B87" s="66" t="s">
        <v>147</v>
      </c>
      <c r="C87" s="51">
        <v>48</v>
      </c>
      <c r="D87" s="51">
        <v>43</v>
      </c>
      <c r="E87" s="51">
        <v>44</v>
      </c>
      <c r="F87" s="51">
        <v>130</v>
      </c>
      <c r="G87" s="51">
        <v>112</v>
      </c>
      <c r="H87" s="51">
        <v>79</v>
      </c>
      <c r="I87" s="51">
        <v>147</v>
      </c>
      <c r="J87" s="51">
        <v>77</v>
      </c>
      <c r="K87" s="51">
        <v>95</v>
      </c>
      <c r="L87" s="51">
        <v>87</v>
      </c>
      <c r="M87" s="51">
        <v>98</v>
      </c>
      <c r="N87" s="51">
        <v>139</v>
      </c>
      <c r="O87" s="65">
        <f t="shared" si="1"/>
        <v>1099</v>
      </c>
      <c r="P87" s="65"/>
    </row>
    <row r="88" spans="2:16" x14ac:dyDescent="0.15">
      <c r="B88" s="66" t="s">
        <v>148</v>
      </c>
      <c r="C88" s="51">
        <v>9</v>
      </c>
      <c r="D88" s="51">
        <v>9</v>
      </c>
      <c r="E88" s="51">
        <v>15</v>
      </c>
      <c r="F88" s="51">
        <v>12</v>
      </c>
      <c r="G88" s="51">
        <v>7</v>
      </c>
      <c r="H88" s="51">
        <v>16</v>
      </c>
      <c r="I88" s="51">
        <v>11</v>
      </c>
      <c r="J88" s="51">
        <v>4</v>
      </c>
      <c r="K88" s="51">
        <v>2</v>
      </c>
      <c r="L88" s="51">
        <v>2</v>
      </c>
      <c r="M88" s="51">
        <v>1</v>
      </c>
      <c r="N88" s="51">
        <v>0</v>
      </c>
      <c r="O88" s="65">
        <f t="shared" si="1"/>
        <v>88</v>
      </c>
      <c r="P88" s="65"/>
    </row>
    <row r="89" spans="2:16" x14ac:dyDescent="0.15">
      <c r="B89" s="67" t="s">
        <v>395</v>
      </c>
      <c r="C89" s="59">
        <f>SUM(C90:C91)</f>
        <v>270</v>
      </c>
      <c r="D89" s="59">
        <f t="shared" ref="D89:O89" si="17">SUM(D90:D91)</f>
        <v>251</v>
      </c>
      <c r="E89" s="59">
        <f t="shared" si="17"/>
        <v>199</v>
      </c>
      <c r="F89" s="59">
        <f t="shared" si="17"/>
        <v>233</v>
      </c>
      <c r="G89" s="59">
        <f t="shared" si="17"/>
        <v>225</v>
      </c>
      <c r="H89" s="59">
        <f t="shared" si="17"/>
        <v>185</v>
      </c>
      <c r="I89" s="59">
        <f t="shared" si="17"/>
        <v>188</v>
      </c>
      <c r="J89" s="59">
        <f t="shared" si="17"/>
        <v>181</v>
      </c>
      <c r="K89" s="59">
        <f t="shared" si="17"/>
        <v>190</v>
      </c>
      <c r="L89" s="59">
        <f t="shared" si="17"/>
        <v>187</v>
      </c>
      <c r="M89" s="59">
        <f t="shared" si="17"/>
        <v>199</v>
      </c>
      <c r="N89" s="59">
        <f t="shared" si="17"/>
        <v>273</v>
      </c>
      <c r="O89" s="59">
        <f t="shared" si="17"/>
        <v>2581</v>
      </c>
      <c r="P89" s="65"/>
    </row>
    <row r="90" spans="2:16" x14ac:dyDescent="0.15">
      <c r="B90" s="66" t="s">
        <v>149</v>
      </c>
      <c r="C90" s="51">
        <v>5</v>
      </c>
      <c r="D90" s="51">
        <v>3</v>
      </c>
      <c r="E90" s="51">
        <v>5</v>
      </c>
      <c r="F90" s="51">
        <v>2</v>
      </c>
      <c r="G90" s="51">
        <v>0</v>
      </c>
      <c r="H90" s="51">
        <v>0</v>
      </c>
      <c r="I90" s="51">
        <v>0</v>
      </c>
      <c r="J90" s="51">
        <v>0</v>
      </c>
      <c r="K90" s="51">
        <v>2</v>
      </c>
      <c r="L90" s="51">
        <v>0</v>
      </c>
      <c r="M90" s="51">
        <v>4</v>
      </c>
      <c r="N90" s="51">
        <v>3</v>
      </c>
      <c r="O90" s="65">
        <f t="shared" si="1"/>
        <v>24</v>
      </c>
      <c r="P90" s="65"/>
    </row>
    <row r="91" spans="2:16" x14ac:dyDescent="0.15">
      <c r="B91" s="66" t="s">
        <v>150</v>
      </c>
      <c r="C91" s="51">
        <v>265</v>
      </c>
      <c r="D91" s="51">
        <v>248</v>
      </c>
      <c r="E91" s="51">
        <v>194</v>
      </c>
      <c r="F91" s="51">
        <v>231</v>
      </c>
      <c r="G91" s="51">
        <v>225</v>
      </c>
      <c r="H91" s="51">
        <v>185</v>
      </c>
      <c r="I91" s="51">
        <v>188</v>
      </c>
      <c r="J91" s="51">
        <v>181</v>
      </c>
      <c r="K91" s="51">
        <v>188</v>
      </c>
      <c r="L91" s="51">
        <v>187</v>
      </c>
      <c r="M91" s="51">
        <v>195</v>
      </c>
      <c r="N91" s="51">
        <v>270</v>
      </c>
      <c r="O91" s="65">
        <f t="shared" si="1"/>
        <v>2557</v>
      </c>
      <c r="P91" s="65"/>
    </row>
    <row r="92" spans="2:16" x14ac:dyDescent="0.15">
      <c r="B92" s="67" t="s">
        <v>396</v>
      </c>
      <c r="C92" s="59">
        <f>SUM(C93:C95)</f>
        <v>283</v>
      </c>
      <c r="D92" s="59">
        <f t="shared" ref="D92:O92" si="18">SUM(D93:D95)</f>
        <v>275</v>
      </c>
      <c r="E92" s="59">
        <f t="shared" si="18"/>
        <v>164</v>
      </c>
      <c r="F92" s="59">
        <f t="shared" si="18"/>
        <v>173</v>
      </c>
      <c r="G92" s="59">
        <f t="shared" si="18"/>
        <v>111</v>
      </c>
      <c r="H92" s="59">
        <f t="shared" si="18"/>
        <v>96</v>
      </c>
      <c r="I92" s="59">
        <f t="shared" si="18"/>
        <v>120</v>
      </c>
      <c r="J92" s="59">
        <f t="shared" si="18"/>
        <v>114</v>
      </c>
      <c r="K92" s="59">
        <f t="shared" si="18"/>
        <v>91</v>
      </c>
      <c r="L92" s="59">
        <f t="shared" si="18"/>
        <v>90</v>
      </c>
      <c r="M92" s="59">
        <f t="shared" si="18"/>
        <v>121</v>
      </c>
      <c r="N92" s="59">
        <f t="shared" si="18"/>
        <v>150</v>
      </c>
      <c r="O92" s="59">
        <f t="shared" si="18"/>
        <v>1788</v>
      </c>
      <c r="P92" s="65"/>
    </row>
    <row r="93" spans="2:16" x14ac:dyDescent="0.15">
      <c r="B93" s="66" t="s">
        <v>151</v>
      </c>
      <c r="C93" s="51">
        <v>156</v>
      </c>
      <c r="D93" s="51">
        <v>162</v>
      </c>
      <c r="E93" s="51">
        <v>75</v>
      </c>
      <c r="F93" s="51">
        <v>83</v>
      </c>
      <c r="G93" s="51">
        <v>49</v>
      </c>
      <c r="H93" s="51">
        <v>39</v>
      </c>
      <c r="I93" s="51">
        <v>50</v>
      </c>
      <c r="J93" s="51">
        <v>40</v>
      </c>
      <c r="K93" s="51">
        <v>37</v>
      </c>
      <c r="L93" s="51">
        <v>23</v>
      </c>
      <c r="M93" s="51">
        <v>50</v>
      </c>
      <c r="N93" s="51">
        <v>64</v>
      </c>
      <c r="O93" s="65">
        <f t="shared" si="1"/>
        <v>828</v>
      </c>
      <c r="P93" s="65"/>
    </row>
    <row r="94" spans="2:16" x14ac:dyDescent="0.15">
      <c r="B94" s="66" t="s">
        <v>152</v>
      </c>
      <c r="C94" s="51">
        <v>19</v>
      </c>
      <c r="D94" s="51">
        <v>16</v>
      </c>
      <c r="E94" s="51">
        <v>17</v>
      </c>
      <c r="F94" s="51">
        <v>14</v>
      </c>
      <c r="G94" s="51">
        <v>4</v>
      </c>
      <c r="H94" s="51">
        <v>9</v>
      </c>
      <c r="I94" s="51">
        <v>10</v>
      </c>
      <c r="J94" s="51">
        <v>11</v>
      </c>
      <c r="K94" s="51">
        <v>6</v>
      </c>
      <c r="L94" s="51">
        <v>7</v>
      </c>
      <c r="M94" s="51">
        <v>12</v>
      </c>
      <c r="N94" s="51">
        <v>8</v>
      </c>
      <c r="O94" s="65">
        <f t="shared" si="1"/>
        <v>133</v>
      </c>
      <c r="P94" s="65"/>
    </row>
    <row r="95" spans="2:16" x14ac:dyDescent="0.15">
      <c r="B95" s="66" t="s">
        <v>153</v>
      </c>
      <c r="C95" s="51">
        <v>108</v>
      </c>
      <c r="D95" s="51">
        <v>97</v>
      </c>
      <c r="E95" s="51">
        <v>72</v>
      </c>
      <c r="F95" s="51">
        <v>76</v>
      </c>
      <c r="G95" s="51">
        <v>58</v>
      </c>
      <c r="H95" s="51">
        <v>48</v>
      </c>
      <c r="I95" s="51">
        <v>60</v>
      </c>
      <c r="J95" s="51">
        <v>63</v>
      </c>
      <c r="K95" s="51">
        <v>48</v>
      </c>
      <c r="L95" s="51">
        <v>60</v>
      </c>
      <c r="M95" s="51">
        <v>59</v>
      </c>
      <c r="N95" s="51">
        <v>78</v>
      </c>
      <c r="O95" s="65">
        <f t="shared" si="1"/>
        <v>827</v>
      </c>
      <c r="P95" s="65"/>
    </row>
    <row r="96" spans="2:16" x14ac:dyDescent="0.15">
      <c r="B96" s="67" t="s">
        <v>397</v>
      </c>
      <c r="C96" s="59">
        <f>SUM(C97:C98)</f>
        <v>1171</v>
      </c>
      <c r="D96" s="59">
        <f t="shared" ref="D96:O96" si="19">SUM(D97:D98)</f>
        <v>973</v>
      </c>
      <c r="E96" s="59">
        <f t="shared" si="19"/>
        <v>1048</v>
      </c>
      <c r="F96" s="59">
        <f t="shared" si="19"/>
        <v>1289</v>
      </c>
      <c r="G96" s="59">
        <f t="shared" si="19"/>
        <v>838</v>
      </c>
      <c r="H96" s="59">
        <f t="shared" si="19"/>
        <v>844</v>
      </c>
      <c r="I96" s="59">
        <f t="shared" si="19"/>
        <v>1590</v>
      </c>
      <c r="J96" s="59">
        <f t="shared" si="19"/>
        <v>768</v>
      </c>
      <c r="K96" s="59">
        <f t="shared" si="19"/>
        <v>320</v>
      </c>
      <c r="L96" s="59">
        <f t="shared" si="19"/>
        <v>650</v>
      </c>
      <c r="M96" s="59">
        <f t="shared" si="19"/>
        <v>710</v>
      </c>
      <c r="N96" s="59">
        <f t="shared" si="19"/>
        <v>997</v>
      </c>
      <c r="O96" s="59">
        <f t="shared" si="19"/>
        <v>11198</v>
      </c>
      <c r="P96" s="65"/>
    </row>
    <row r="97" spans="2:16" x14ac:dyDescent="0.15">
      <c r="B97" s="47" t="s">
        <v>154</v>
      </c>
      <c r="C97" s="51">
        <v>0</v>
      </c>
      <c r="D97" s="51">
        <v>1</v>
      </c>
      <c r="E97" s="51">
        <v>1</v>
      </c>
      <c r="F97" s="51">
        <v>0</v>
      </c>
      <c r="G97" s="51">
        <v>0</v>
      </c>
      <c r="H97" s="51">
        <v>0</v>
      </c>
      <c r="I97" s="51">
        <v>1</v>
      </c>
      <c r="J97" s="51">
        <v>1</v>
      </c>
      <c r="K97" s="51">
        <v>0</v>
      </c>
      <c r="L97" s="51">
        <v>6</v>
      </c>
      <c r="M97" s="51">
        <v>0</v>
      </c>
      <c r="N97" s="51">
        <v>0</v>
      </c>
      <c r="O97" s="65">
        <f t="shared" si="1"/>
        <v>10</v>
      </c>
      <c r="P97" s="65"/>
    </row>
    <row r="98" spans="2:16" x14ac:dyDescent="0.15">
      <c r="B98" s="66" t="s">
        <v>24</v>
      </c>
      <c r="C98" s="51">
        <v>1171</v>
      </c>
      <c r="D98" s="51">
        <v>972</v>
      </c>
      <c r="E98" s="51">
        <v>1047</v>
      </c>
      <c r="F98" s="51">
        <v>1289</v>
      </c>
      <c r="G98" s="51">
        <v>838</v>
      </c>
      <c r="H98" s="51">
        <v>844</v>
      </c>
      <c r="I98" s="51">
        <v>1589</v>
      </c>
      <c r="J98" s="51">
        <v>767</v>
      </c>
      <c r="K98" s="51">
        <v>320</v>
      </c>
      <c r="L98" s="51">
        <v>644</v>
      </c>
      <c r="M98" s="51">
        <v>710</v>
      </c>
      <c r="N98" s="51">
        <v>997</v>
      </c>
      <c r="O98" s="65">
        <f t="shared" si="1"/>
        <v>11188</v>
      </c>
      <c r="P98" s="65"/>
    </row>
    <row r="99" spans="2:16" x14ac:dyDescent="0.15">
      <c r="B99" s="67" t="s">
        <v>398</v>
      </c>
      <c r="C99" s="59">
        <f>SUM(C100:C104)</f>
        <v>303</v>
      </c>
      <c r="D99" s="59">
        <f t="shared" ref="D99:O99" si="20">SUM(D100:D104)</f>
        <v>356</v>
      </c>
      <c r="E99" s="59">
        <f t="shared" si="20"/>
        <v>203</v>
      </c>
      <c r="F99" s="59">
        <f t="shared" si="20"/>
        <v>326</v>
      </c>
      <c r="G99" s="59">
        <f t="shared" si="20"/>
        <v>306</v>
      </c>
      <c r="H99" s="59">
        <f t="shared" si="20"/>
        <v>261</v>
      </c>
      <c r="I99" s="59">
        <f t="shared" si="20"/>
        <v>252</v>
      </c>
      <c r="J99" s="59">
        <f t="shared" si="20"/>
        <v>231</v>
      </c>
      <c r="K99" s="59">
        <f t="shared" si="20"/>
        <v>63</v>
      </c>
      <c r="L99" s="59">
        <f t="shared" si="20"/>
        <v>314</v>
      </c>
      <c r="M99" s="59">
        <f t="shared" si="20"/>
        <v>324</v>
      </c>
      <c r="N99" s="59">
        <f t="shared" si="20"/>
        <v>229</v>
      </c>
      <c r="O99" s="59">
        <f t="shared" si="20"/>
        <v>3168</v>
      </c>
      <c r="P99" s="65"/>
    </row>
    <row r="100" spans="2:16" x14ac:dyDescent="0.15">
      <c r="B100" s="47" t="s">
        <v>155</v>
      </c>
      <c r="C100" s="51">
        <v>0</v>
      </c>
      <c r="D100" s="51">
        <v>0</v>
      </c>
      <c r="E100" s="51">
        <v>2</v>
      </c>
      <c r="F100" s="51">
        <v>1</v>
      </c>
      <c r="G100" s="51">
        <v>0</v>
      </c>
      <c r="H100" s="51">
        <v>1</v>
      </c>
      <c r="I100" s="51">
        <v>2</v>
      </c>
      <c r="J100" s="51">
        <v>2</v>
      </c>
      <c r="K100" s="51">
        <v>6</v>
      </c>
      <c r="L100" s="51">
        <v>6</v>
      </c>
      <c r="M100" s="51">
        <v>2</v>
      </c>
      <c r="N100" s="51">
        <v>9</v>
      </c>
      <c r="O100" s="65">
        <f t="shared" si="1"/>
        <v>31</v>
      </c>
      <c r="P100" s="65"/>
    </row>
    <row r="101" spans="2:16" x14ac:dyDescent="0.15">
      <c r="B101" s="47" t="s">
        <v>330</v>
      </c>
      <c r="C101" s="51">
        <v>2</v>
      </c>
      <c r="D101" s="51">
        <v>1</v>
      </c>
      <c r="E101" s="51">
        <v>1</v>
      </c>
      <c r="F101" s="51">
        <v>0</v>
      </c>
      <c r="G101" s="51">
        <v>0</v>
      </c>
      <c r="H101" s="51">
        <v>3</v>
      </c>
      <c r="I101" s="51">
        <v>1</v>
      </c>
      <c r="J101" s="51">
        <v>2</v>
      </c>
      <c r="K101" s="51">
        <v>0</v>
      </c>
      <c r="L101" s="51">
        <v>2</v>
      </c>
      <c r="M101" s="51">
        <v>0</v>
      </c>
      <c r="N101" s="51">
        <v>0</v>
      </c>
      <c r="O101" s="65">
        <f t="shared" ref="O101:O176" si="21">SUM(C101:N101)</f>
        <v>12</v>
      </c>
      <c r="P101" s="65"/>
    </row>
    <row r="102" spans="2:16" x14ac:dyDescent="0.15">
      <c r="B102" s="66" t="s">
        <v>156</v>
      </c>
      <c r="C102" s="51">
        <v>17</v>
      </c>
      <c r="D102" s="51">
        <v>10</v>
      </c>
      <c r="E102" s="51">
        <v>6</v>
      </c>
      <c r="F102" s="51">
        <v>16</v>
      </c>
      <c r="G102" s="51">
        <v>15</v>
      </c>
      <c r="H102" s="51">
        <v>1</v>
      </c>
      <c r="I102" s="51">
        <v>2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65">
        <f t="shared" si="21"/>
        <v>67</v>
      </c>
      <c r="P102" s="65"/>
    </row>
    <row r="103" spans="2:16" x14ac:dyDescent="0.15">
      <c r="B103" s="66" t="s">
        <v>157</v>
      </c>
      <c r="C103" s="51">
        <v>156</v>
      </c>
      <c r="D103" s="51">
        <v>198</v>
      </c>
      <c r="E103" s="51">
        <v>93</v>
      </c>
      <c r="F103" s="51">
        <v>150</v>
      </c>
      <c r="G103" s="51">
        <v>127</v>
      </c>
      <c r="H103" s="51">
        <v>152</v>
      </c>
      <c r="I103" s="51">
        <v>140</v>
      </c>
      <c r="J103" s="51">
        <v>121</v>
      </c>
      <c r="K103" s="51">
        <v>56</v>
      </c>
      <c r="L103" s="51">
        <v>134</v>
      </c>
      <c r="M103" s="51">
        <v>144</v>
      </c>
      <c r="N103" s="51">
        <v>119</v>
      </c>
      <c r="O103" s="65">
        <f t="shared" si="21"/>
        <v>1590</v>
      </c>
      <c r="P103" s="65"/>
    </row>
    <row r="104" spans="2:16" x14ac:dyDescent="0.15">
      <c r="B104" s="47" t="s">
        <v>158</v>
      </c>
      <c r="C104" s="51">
        <v>128</v>
      </c>
      <c r="D104" s="51">
        <v>147</v>
      </c>
      <c r="E104" s="51">
        <v>101</v>
      </c>
      <c r="F104" s="51">
        <v>159</v>
      </c>
      <c r="G104" s="51">
        <v>164</v>
      </c>
      <c r="H104" s="51">
        <v>104</v>
      </c>
      <c r="I104" s="51">
        <v>107</v>
      </c>
      <c r="J104" s="51">
        <v>106</v>
      </c>
      <c r="K104" s="51">
        <v>1</v>
      </c>
      <c r="L104" s="51">
        <v>172</v>
      </c>
      <c r="M104" s="51">
        <v>178</v>
      </c>
      <c r="N104" s="51">
        <v>101</v>
      </c>
      <c r="O104" s="65">
        <f t="shared" si="21"/>
        <v>1468</v>
      </c>
      <c r="P104" s="65"/>
    </row>
    <row r="105" spans="2:16" x14ac:dyDescent="0.15">
      <c r="B105" s="61" t="s">
        <v>399</v>
      </c>
      <c r="C105" s="59">
        <f>SUM(C106:C116)</f>
        <v>616</v>
      </c>
      <c r="D105" s="59">
        <f t="shared" ref="D105:O105" si="22">SUM(D106:D116)</f>
        <v>668</v>
      </c>
      <c r="E105" s="59">
        <f t="shared" si="22"/>
        <v>532</v>
      </c>
      <c r="F105" s="59">
        <f t="shared" si="22"/>
        <v>641</v>
      </c>
      <c r="G105" s="59">
        <f t="shared" si="22"/>
        <v>497</v>
      </c>
      <c r="H105" s="59">
        <f t="shared" si="22"/>
        <v>526</v>
      </c>
      <c r="I105" s="59">
        <f t="shared" si="22"/>
        <v>428</v>
      </c>
      <c r="J105" s="59">
        <f t="shared" si="22"/>
        <v>497</v>
      </c>
      <c r="K105" s="59">
        <f t="shared" si="22"/>
        <v>260</v>
      </c>
      <c r="L105" s="59">
        <f t="shared" si="22"/>
        <v>595</v>
      </c>
      <c r="M105" s="59">
        <f t="shared" si="22"/>
        <v>832</v>
      </c>
      <c r="N105" s="59">
        <f t="shared" si="22"/>
        <v>746</v>
      </c>
      <c r="O105" s="59">
        <f t="shared" si="22"/>
        <v>6838</v>
      </c>
      <c r="P105" s="65"/>
    </row>
    <row r="106" spans="2:16" x14ac:dyDescent="0.15">
      <c r="B106" s="66" t="s">
        <v>159</v>
      </c>
      <c r="C106" s="51">
        <v>3</v>
      </c>
      <c r="D106" s="51">
        <v>3</v>
      </c>
      <c r="E106" s="51">
        <v>5</v>
      </c>
      <c r="F106" s="51">
        <v>8</v>
      </c>
      <c r="G106" s="51">
        <v>5</v>
      </c>
      <c r="H106" s="51">
        <v>3</v>
      </c>
      <c r="I106" s="51">
        <v>0</v>
      </c>
      <c r="J106" s="51">
        <v>5</v>
      </c>
      <c r="K106" s="51">
        <v>1</v>
      </c>
      <c r="L106" s="51">
        <v>6</v>
      </c>
      <c r="M106" s="51">
        <v>8</v>
      </c>
      <c r="N106" s="51">
        <v>9</v>
      </c>
      <c r="O106" s="65">
        <f t="shared" si="21"/>
        <v>56</v>
      </c>
      <c r="P106" s="65"/>
    </row>
    <row r="107" spans="2:16" x14ac:dyDescent="0.15">
      <c r="B107" s="66" t="s">
        <v>160</v>
      </c>
      <c r="C107" s="51">
        <v>8</v>
      </c>
      <c r="D107" s="51">
        <v>12</v>
      </c>
      <c r="E107" s="51">
        <v>12</v>
      </c>
      <c r="F107" s="51">
        <v>15</v>
      </c>
      <c r="G107" s="51">
        <v>16</v>
      </c>
      <c r="H107" s="51">
        <v>18</v>
      </c>
      <c r="I107" s="51">
        <v>8</v>
      </c>
      <c r="J107" s="51">
        <v>8</v>
      </c>
      <c r="K107" s="51">
        <v>0</v>
      </c>
      <c r="L107" s="51">
        <v>15</v>
      </c>
      <c r="M107" s="51">
        <v>34</v>
      </c>
      <c r="N107" s="51">
        <v>17</v>
      </c>
      <c r="O107" s="65">
        <f t="shared" si="21"/>
        <v>163</v>
      </c>
      <c r="P107" s="65"/>
    </row>
    <row r="108" spans="2:16" x14ac:dyDescent="0.15">
      <c r="B108" s="66" t="s">
        <v>161</v>
      </c>
      <c r="C108" s="51">
        <v>142</v>
      </c>
      <c r="D108" s="51">
        <v>134</v>
      </c>
      <c r="E108" s="51">
        <v>152</v>
      </c>
      <c r="F108" s="51">
        <v>179</v>
      </c>
      <c r="G108" s="51">
        <v>108</v>
      </c>
      <c r="H108" s="51">
        <v>132</v>
      </c>
      <c r="I108" s="51">
        <v>76</v>
      </c>
      <c r="J108" s="51">
        <v>98</v>
      </c>
      <c r="K108" s="51">
        <v>22</v>
      </c>
      <c r="L108" s="51">
        <v>151</v>
      </c>
      <c r="M108" s="51">
        <v>227</v>
      </c>
      <c r="N108" s="51">
        <v>199</v>
      </c>
      <c r="O108" s="65">
        <f t="shared" si="21"/>
        <v>1620</v>
      </c>
      <c r="P108" s="65"/>
    </row>
    <row r="109" spans="2:16" x14ac:dyDescent="0.15">
      <c r="B109" s="66" t="s">
        <v>331</v>
      </c>
      <c r="C109" s="51">
        <v>0</v>
      </c>
      <c r="D109" s="51">
        <v>0</v>
      </c>
      <c r="E109" s="51">
        <v>0</v>
      </c>
      <c r="F109" s="51">
        <v>0</v>
      </c>
      <c r="G109" s="51">
        <v>30</v>
      </c>
      <c r="H109" s="51">
        <v>31</v>
      </c>
      <c r="I109" s="51">
        <v>1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65">
        <f t="shared" si="21"/>
        <v>62</v>
      </c>
      <c r="P109" s="65"/>
    </row>
    <row r="110" spans="2:16" x14ac:dyDescent="0.15">
      <c r="B110" s="66" t="s">
        <v>162</v>
      </c>
      <c r="C110" s="51">
        <v>69</v>
      </c>
      <c r="D110" s="51">
        <v>56</v>
      </c>
      <c r="E110" s="51">
        <v>41</v>
      </c>
      <c r="F110" s="51">
        <v>41</v>
      </c>
      <c r="G110" s="51">
        <v>39</v>
      </c>
      <c r="H110" s="51">
        <v>29</v>
      </c>
      <c r="I110" s="51">
        <v>22</v>
      </c>
      <c r="J110" s="51">
        <v>30</v>
      </c>
      <c r="K110" s="51">
        <v>40</v>
      </c>
      <c r="L110" s="51">
        <v>55</v>
      </c>
      <c r="M110" s="51">
        <v>57</v>
      </c>
      <c r="N110" s="51">
        <v>47</v>
      </c>
      <c r="O110" s="65">
        <f t="shared" si="21"/>
        <v>526</v>
      </c>
      <c r="P110" s="65"/>
    </row>
    <row r="111" spans="2:16" x14ac:dyDescent="0.15">
      <c r="B111" s="66" t="s">
        <v>163</v>
      </c>
      <c r="C111" s="51">
        <v>104</v>
      </c>
      <c r="D111" s="51">
        <v>135</v>
      </c>
      <c r="E111" s="51">
        <v>103</v>
      </c>
      <c r="F111" s="51">
        <v>110</v>
      </c>
      <c r="G111" s="51">
        <v>79</v>
      </c>
      <c r="H111" s="51">
        <v>79</v>
      </c>
      <c r="I111" s="51">
        <v>82</v>
      </c>
      <c r="J111" s="51">
        <v>103</v>
      </c>
      <c r="K111" s="51">
        <v>71</v>
      </c>
      <c r="L111" s="51">
        <v>111</v>
      </c>
      <c r="M111" s="51">
        <v>116</v>
      </c>
      <c r="N111" s="51">
        <v>106</v>
      </c>
      <c r="O111" s="65">
        <f t="shared" si="21"/>
        <v>1199</v>
      </c>
      <c r="P111" s="65"/>
    </row>
    <row r="112" spans="2:16" x14ac:dyDescent="0.15">
      <c r="B112" s="66" t="s">
        <v>164</v>
      </c>
      <c r="C112" s="51">
        <v>51</v>
      </c>
      <c r="D112" s="51">
        <v>55</v>
      </c>
      <c r="E112" s="51">
        <v>53</v>
      </c>
      <c r="F112" s="51">
        <v>43</v>
      </c>
      <c r="G112" s="51">
        <v>46</v>
      </c>
      <c r="H112" s="51">
        <v>40</v>
      </c>
      <c r="I112" s="51">
        <v>38</v>
      </c>
      <c r="J112" s="51">
        <v>48</v>
      </c>
      <c r="K112" s="51">
        <v>37</v>
      </c>
      <c r="L112" s="51">
        <v>32</v>
      </c>
      <c r="M112" s="51">
        <v>62</v>
      </c>
      <c r="N112" s="51">
        <v>48</v>
      </c>
      <c r="O112" s="65">
        <f t="shared" si="21"/>
        <v>553</v>
      </c>
      <c r="P112" s="65"/>
    </row>
    <row r="113" spans="2:16" x14ac:dyDescent="0.15">
      <c r="B113" s="66" t="s">
        <v>165</v>
      </c>
      <c r="C113" s="51">
        <v>16</v>
      </c>
      <c r="D113" s="51">
        <v>22</v>
      </c>
      <c r="E113" s="51">
        <v>19</v>
      </c>
      <c r="F113" s="51">
        <v>28</v>
      </c>
      <c r="G113" s="51">
        <v>17</v>
      </c>
      <c r="H113" s="51">
        <v>21</v>
      </c>
      <c r="I113" s="51">
        <v>16</v>
      </c>
      <c r="J113" s="51">
        <v>18</v>
      </c>
      <c r="K113" s="51">
        <v>23</v>
      </c>
      <c r="L113" s="51">
        <v>15</v>
      </c>
      <c r="M113" s="51">
        <v>34</v>
      </c>
      <c r="N113" s="51">
        <v>22</v>
      </c>
      <c r="O113" s="65">
        <f t="shared" si="21"/>
        <v>251</v>
      </c>
      <c r="P113" s="65"/>
    </row>
    <row r="114" spans="2:16" x14ac:dyDescent="0.15">
      <c r="B114" s="66" t="s">
        <v>166</v>
      </c>
      <c r="C114" s="51">
        <v>18</v>
      </c>
      <c r="D114" s="51">
        <v>24</v>
      </c>
      <c r="E114" s="51">
        <v>12</v>
      </c>
      <c r="F114" s="51">
        <v>19</v>
      </c>
      <c r="G114" s="51">
        <v>11</v>
      </c>
      <c r="H114" s="51">
        <v>10</v>
      </c>
      <c r="I114" s="51">
        <v>6</v>
      </c>
      <c r="J114" s="51">
        <v>9</v>
      </c>
      <c r="K114" s="51">
        <v>3</v>
      </c>
      <c r="L114" s="51">
        <v>10</v>
      </c>
      <c r="M114" s="51">
        <v>20</v>
      </c>
      <c r="N114" s="51">
        <v>23</v>
      </c>
      <c r="O114" s="65">
        <f t="shared" si="21"/>
        <v>165</v>
      </c>
      <c r="P114" s="65"/>
    </row>
    <row r="115" spans="2:16" x14ac:dyDescent="0.15">
      <c r="B115" s="66" t="s">
        <v>167</v>
      </c>
      <c r="C115" s="51">
        <v>8</v>
      </c>
      <c r="D115" s="51">
        <v>6</v>
      </c>
      <c r="E115" s="51">
        <v>1</v>
      </c>
      <c r="F115" s="51">
        <v>2</v>
      </c>
      <c r="G115" s="51">
        <v>2</v>
      </c>
      <c r="H115" s="51">
        <v>3</v>
      </c>
      <c r="I115" s="51">
        <v>3</v>
      </c>
      <c r="J115" s="51">
        <v>3</v>
      </c>
      <c r="K115" s="51">
        <v>3</v>
      </c>
      <c r="L115" s="51">
        <v>3</v>
      </c>
      <c r="M115" s="51">
        <v>10</v>
      </c>
      <c r="N115" s="51">
        <v>8</v>
      </c>
      <c r="O115" s="65">
        <f t="shared" si="21"/>
        <v>52</v>
      </c>
      <c r="P115" s="65"/>
    </row>
    <row r="116" spans="2:16" x14ac:dyDescent="0.15">
      <c r="B116" s="66" t="s">
        <v>168</v>
      </c>
      <c r="C116" s="51">
        <v>197</v>
      </c>
      <c r="D116" s="51">
        <v>221</v>
      </c>
      <c r="E116" s="51">
        <v>134</v>
      </c>
      <c r="F116" s="51">
        <v>196</v>
      </c>
      <c r="G116" s="51">
        <v>144</v>
      </c>
      <c r="H116" s="51">
        <v>160</v>
      </c>
      <c r="I116" s="51">
        <v>176</v>
      </c>
      <c r="J116" s="51">
        <v>175</v>
      </c>
      <c r="K116" s="51">
        <v>60</v>
      </c>
      <c r="L116" s="51">
        <v>197</v>
      </c>
      <c r="M116" s="51">
        <v>264</v>
      </c>
      <c r="N116" s="51">
        <v>267</v>
      </c>
      <c r="O116" s="65">
        <f t="shared" si="21"/>
        <v>2191</v>
      </c>
      <c r="P116" s="65"/>
    </row>
    <row r="117" spans="2:16" x14ac:dyDescent="0.15">
      <c r="B117" s="67" t="s">
        <v>400</v>
      </c>
      <c r="C117" s="59">
        <f>SUM(C118:C129)</f>
        <v>359</v>
      </c>
      <c r="D117" s="59">
        <f t="shared" ref="D117:O117" si="23">SUM(D118:D129)</f>
        <v>329</v>
      </c>
      <c r="E117" s="59">
        <f t="shared" si="23"/>
        <v>405</v>
      </c>
      <c r="F117" s="59">
        <f t="shared" si="23"/>
        <v>375</v>
      </c>
      <c r="G117" s="59">
        <f t="shared" si="23"/>
        <v>358</v>
      </c>
      <c r="H117" s="59">
        <f t="shared" si="23"/>
        <v>335</v>
      </c>
      <c r="I117" s="59">
        <f t="shared" si="23"/>
        <v>231</v>
      </c>
      <c r="J117" s="59">
        <f t="shared" si="23"/>
        <v>255</v>
      </c>
      <c r="K117" s="59">
        <f t="shared" si="23"/>
        <v>203</v>
      </c>
      <c r="L117" s="59">
        <f t="shared" si="23"/>
        <v>270</v>
      </c>
      <c r="M117" s="59">
        <f t="shared" si="23"/>
        <v>278</v>
      </c>
      <c r="N117" s="59">
        <f t="shared" si="23"/>
        <v>272</v>
      </c>
      <c r="O117" s="59">
        <f t="shared" si="23"/>
        <v>3670</v>
      </c>
      <c r="P117" s="65"/>
    </row>
    <row r="118" spans="2:16" x14ac:dyDescent="0.15">
      <c r="B118" s="66" t="s">
        <v>169</v>
      </c>
      <c r="C118" s="51">
        <v>3</v>
      </c>
      <c r="D118" s="51">
        <v>3</v>
      </c>
      <c r="E118" s="51">
        <v>4</v>
      </c>
      <c r="F118" s="51">
        <v>4</v>
      </c>
      <c r="G118" s="51">
        <v>7</v>
      </c>
      <c r="H118" s="51">
        <v>2</v>
      </c>
      <c r="I118" s="51">
        <v>1</v>
      </c>
      <c r="J118" s="51">
        <v>3</v>
      </c>
      <c r="K118" s="51">
        <v>2</v>
      </c>
      <c r="L118" s="51">
        <v>3</v>
      </c>
      <c r="M118" s="51">
        <v>2</v>
      </c>
      <c r="N118" s="51">
        <v>3</v>
      </c>
      <c r="O118" s="65">
        <f t="shared" si="21"/>
        <v>37</v>
      </c>
      <c r="P118" s="65"/>
    </row>
    <row r="119" spans="2:16" x14ac:dyDescent="0.15">
      <c r="B119" s="66" t="s">
        <v>170</v>
      </c>
      <c r="C119" s="51">
        <v>45</v>
      </c>
      <c r="D119" s="51">
        <v>69</v>
      </c>
      <c r="E119" s="51">
        <v>135</v>
      </c>
      <c r="F119" s="51">
        <v>77</v>
      </c>
      <c r="G119" s="51">
        <v>81</v>
      </c>
      <c r="H119" s="51">
        <v>90</v>
      </c>
      <c r="I119" s="51">
        <v>33</v>
      </c>
      <c r="J119" s="51">
        <v>36</v>
      </c>
      <c r="K119" s="51">
        <v>9</v>
      </c>
      <c r="L119" s="51">
        <v>34</v>
      </c>
      <c r="M119" s="51">
        <v>55</v>
      </c>
      <c r="N119" s="51">
        <v>45</v>
      </c>
      <c r="O119" s="65">
        <f t="shared" si="21"/>
        <v>709</v>
      </c>
      <c r="P119" s="65"/>
    </row>
    <row r="120" spans="2:16" x14ac:dyDescent="0.15">
      <c r="B120" s="66" t="s">
        <v>171</v>
      </c>
      <c r="C120" s="51">
        <v>22</v>
      </c>
      <c r="D120" s="51">
        <v>13</v>
      </c>
      <c r="E120" s="51">
        <v>10</v>
      </c>
      <c r="F120" s="51">
        <v>9</v>
      </c>
      <c r="G120" s="51">
        <v>7</v>
      </c>
      <c r="H120" s="51">
        <v>5</v>
      </c>
      <c r="I120" s="51">
        <v>1</v>
      </c>
      <c r="J120" s="51">
        <v>2</v>
      </c>
      <c r="K120" s="51">
        <v>7</v>
      </c>
      <c r="L120" s="51">
        <v>4</v>
      </c>
      <c r="M120" s="51">
        <v>11</v>
      </c>
      <c r="N120" s="51">
        <v>12</v>
      </c>
      <c r="O120" s="65">
        <f t="shared" si="21"/>
        <v>103</v>
      </c>
      <c r="P120" s="65"/>
    </row>
    <row r="121" spans="2:16" x14ac:dyDescent="0.15">
      <c r="B121" s="66" t="s">
        <v>172</v>
      </c>
      <c r="C121" s="51">
        <v>3</v>
      </c>
      <c r="D121" s="51">
        <v>4</v>
      </c>
      <c r="E121" s="51">
        <v>2</v>
      </c>
      <c r="F121" s="51">
        <v>2</v>
      </c>
      <c r="G121" s="51">
        <v>5</v>
      </c>
      <c r="H121" s="51">
        <v>6</v>
      </c>
      <c r="I121" s="51">
        <v>5</v>
      </c>
      <c r="J121" s="51">
        <v>3</v>
      </c>
      <c r="K121" s="51">
        <v>0</v>
      </c>
      <c r="L121" s="51">
        <v>0</v>
      </c>
      <c r="M121" s="51">
        <v>0</v>
      </c>
      <c r="N121" s="51">
        <v>4</v>
      </c>
      <c r="O121" s="65">
        <f t="shared" si="21"/>
        <v>34</v>
      </c>
      <c r="P121" s="65"/>
    </row>
    <row r="122" spans="2:16" x14ac:dyDescent="0.15">
      <c r="B122" s="66" t="s">
        <v>173</v>
      </c>
      <c r="C122" s="51">
        <v>0</v>
      </c>
      <c r="D122" s="51">
        <v>1</v>
      </c>
      <c r="E122" s="51">
        <v>4</v>
      </c>
      <c r="F122" s="51">
        <v>5</v>
      </c>
      <c r="G122" s="51">
        <v>4</v>
      </c>
      <c r="H122" s="51">
        <v>4</v>
      </c>
      <c r="I122" s="51">
        <v>4</v>
      </c>
      <c r="J122" s="51">
        <v>1</v>
      </c>
      <c r="K122" s="51">
        <v>3</v>
      </c>
      <c r="L122" s="51">
        <v>5</v>
      </c>
      <c r="M122" s="51">
        <v>3</v>
      </c>
      <c r="N122" s="51">
        <v>3</v>
      </c>
      <c r="O122" s="65">
        <f t="shared" si="21"/>
        <v>37</v>
      </c>
      <c r="P122" s="65"/>
    </row>
    <row r="123" spans="2:16" x14ac:dyDescent="0.15">
      <c r="B123" s="66" t="s">
        <v>174</v>
      </c>
      <c r="C123" s="51">
        <v>30</v>
      </c>
      <c r="D123" s="51">
        <v>26</v>
      </c>
      <c r="E123" s="51">
        <v>23</v>
      </c>
      <c r="F123" s="51">
        <v>27</v>
      </c>
      <c r="G123" s="51">
        <v>24</v>
      </c>
      <c r="H123" s="51">
        <v>24</v>
      </c>
      <c r="I123" s="51">
        <v>18</v>
      </c>
      <c r="J123" s="51">
        <v>28</v>
      </c>
      <c r="K123" s="51">
        <v>32</v>
      </c>
      <c r="L123" s="51">
        <v>30</v>
      </c>
      <c r="M123" s="51">
        <v>23</v>
      </c>
      <c r="N123" s="51">
        <v>16</v>
      </c>
      <c r="O123" s="65">
        <f t="shared" si="21"/>
        <v>301</v>
      </c>
      <c r="P123" s="65"/>
    </row>
    <row r="124" spans="2:16" x14ac:dyDescent="0.15">
      <c r="B124" s="66" t="s">
        <v>175</v>
      </c>
      <c r="C124" s="51">
        <v>174</v>
      </c>
      <c r="D124" s="51">
        <v>139</v>
      </c>
      <c r="E124" s="51">
        <v>141</v>
      </c>
      <c r="F124" s="51">
        <v>160</v>
      </c>
      <c r="G124" s="51">
        <v>138</v>
      </c>
      <c r="H124" s="51">
        <v>125</v>
      </c>
      <c r="I124" s="51">
        <v>101</v>
      </c>
      <c r="J124" s="51">
        <v>82</v>
      </c>
      <c r="K124" s="51">
        <v>73</v>
      </c>
      <c r="L124" s="51">
        <v>98</v>
      </c>
      <c r="M124" s="51">
        <v>103</v>
      </c>
      <c r="N124" s="51">
        <v>113</v>
      </c>
      <c r="O124" s="65">
        <f t="shared" si="21"/>
        <v>1447</v>
      </c>
      <c r="P124" s="65"/>
    </row>
    <row r="125" spans="2:16" x14ac:dyDescent="0.15">
      <c r="B125" s="66" t="s">
        <v>176</v>
      </c>
      <c r="C125" s="51">
        <v>6</v>
      </c>
      <c r="D125" s="51">
        <v>4</v>
      </c>
      <c r="E125" s="51">
        <v>6</v>
      </c>
      <c r="F125" s="51">
        <v>4</v>
      </c>
      <c r="G125" s="51">
        <v>5</v>
      </c>
      <c r="H125" s="51">
        <v>5</v>
      </c>
      <c r="I125" s="51">
        <v>4</v>
      </c>
      <c r="J125" s="51">
        <v>6</v>
      </c>
      <c r="K125" s="51">
        <v>0</v>
      </c>
      <c r="L125" s="51">
        <v>4</v>
      </c>
      <c r="M125" s="51">
        <v>4</v>
      </c>
      <c r="N125" s="51">
        <v>2</v>
      </c>
      <c r="O125" s="65">
        <f t="shared" si="21"/>
        <v>50</v>
      </c>
      <c r="P125" s="65"/>
    </row>
    <row r="126" spans="2:16" x14ac:dyDescent="0.15">
      <c r="B126" s="66" t="s">
        <v>178</v>
      </c>
      <c r="C126" s="51">
        <v>67</v>
      </c>
      <c r="D126" s="51">
        <v>65</v>
      </c>
      <c r="E126" s="51">
        <v>72</v>
      </c>
      <c r="F126" s="51">
        <v>71</v>
      </c>
      <c r="G126" s="51">
        <v>73</v>
      </c>
      <c r="H126" s="51">
        <v>65</v>
      </c>
      <c r="I126" s="51">
        <v>53</v>
      </c>
      <c r="J126" s="51">
        <v>75</v>
      </c>
      <c r="K126" s="51">
        <v>61</v>
      </c>
      <c r="L126" s="51">
        <v>67</v>
      </c>
      <c r="M126" s="51">
        <v>66</v>
      </c>
      <c r="N126" s="51">
        <v>58</v>
      </c>
      <c r="O126" s="65">
        <f>SUM(C126:N126)</f>
        <v>793</v>
      </c>
      <c r="P126" s="65"/>
    </row>
    <row r="127" spans="2:16" x14ac:dyDescent="0.15">
      <c r="B127" s="66" t="s">
        <v>179</v>
      </c>
      <c r="C127" s="51">
        <v>8</v>
      </c>
      <c r="D127" s="51">
        <v>3</v>
      </c>
      <c r="E127" s="51">
        <v>6</v>
      </c>
      <c r="F127" s="51">
        <v>7</v>
      </c>
      <c r="G127" s="51">
        <v>9</v>
      </c>
      <c r="H127" s="51">
        <v>6</v>
      </c>
      <c r="I127" s="51">
        <v>3</v>
      </c>
      <c r="J127" s="51">
        <v>4</v>
      </c>
      <c r="K127" s="51">
        <v>5</v>
      </c>
      <c r="L127" s="51">
        <v>6</v>
      </c>
      <c r="M127" s="51">
        <v>4</v>
      </c>
      <c r="N127" s="51">
        <v>7</v>
      </c>
      <c r="O127" s="65">
        <f>SUM(C127:N127)</f>
        <v>68</v>
      </c>
      <c r="P127" s="65"/>
    </row>
    <row r="128" spans="2:16" x14ac:dyDescent="0.15">
      <c r="B128" s="66" t="s">
        <v>180</v>
      </c>
      <c r="C128" s="51">
        <v>1</v>
      </c>
      <c r="D128" s="51">
        <v>1</v>
      </c>
      <c r="E128" s="51">
        <v>1</v>
      </c>
      <c r="F128" s="51">
        <v>9</v>
      </c>
      <c r="G128" s="51">
        <v>4</v>
      </c>
      <c r="H128" s="51">
        <v>1</v>
      </c>
      <c r="I128" s="51">
        <v>7</v>
      </c>
      <c r="J128" s="51">
        <v>12</v>
      </c>
      <c r="K128" s="51">
        <v>8</v>
      </c>
      <c r="L128" s="51">
        <v>16</v>
      </c>
      <c r="M128" s="51">
        <v>6</v>
      </c>
      <c r="N128" s="51">
        <v>8</v>
      </c>
      <c r="O128" s="65">
        <f>SUM(C128:N128)</f>
        <v>74</v>
      </c>
      <c r="P128" s="65"/>
    </row>
    <row r="129" spans="2:16" x14ac:dyDescent="0.15">
      <c r="B129" s="66" t="s">
        <v>68</v>
      </c>
      <c r="C129" s="51">
        <v>0</v>
      </c>
      <c r="D129" s="51">
        <v>1</v>
      </c>
      <c r="E129" s="51">
        <v>1</v>
      </c>
      <c r="F129" s="51">
        <v>0</v>
      </c>
      <c r="G129" s="51">
        <v>1</v>
      </c>
      <c r="H129" s="51">
        <v>2</v>
      </c>
      <c r="I129" s="51">
        <v>1</v>
      </c>
      <c r="J129" s="51">
        <v>3</v>
      </c>
      <c r="K129" s="51">
        <v>3</v>
      </c>
      <c r="L129" s="51">
        <v>3</v>
      </c>
      <c r="M129" s="51">
        <v>1</v>
      </c>
      <c r="N129" s="51">
        <v>1</v>
      </c>
      <c r="O129" s="65">
        <f>SUM(C129:N129)</f>
        <v>17</v>
      </c>
      <c r="P129" s="65"/>
    </row>
    <row r="130" spans="2:16" x14ac:dyDescent="0.15">
      <c r="B130" s="67" t="s">
        <v>401</v>
      </c>
      <c r="C130" s="59">
        <f>SUM(C131:C133)</f>
        <v>181</v>
      </c>
      <c r="D130" s="59">
        <f t="shared" ref="D130:O130" si="24">SUM(D131:D133)</f>
        <v>247</v>
      </c>
      <c r="E130" s="59">
        <f t="shared" si="24"/>
        <v>302</v>
      </c>
      <c r="F130" s="59">
        <f t="shared" si="24"/>
        <v>195</v>
      </c>
      <c r="G130" s="59">
        <f t="shared" si="24"/>
        <v>176</v>
      </c>
      <c r="H130" s="59">
        <f t="shared" si="24"/>
        <v>156</v>
      </c>
      <c r="I130" s="59">
        <f t="shared" si="24"/>
        <v>98</v>
      </c>
      <c r="J130" s="59">
        <f t="shared" si="24"/>
        <v>129</v>
      </c>
      <c r="K130" s="59">
        <f t="shared" si="24"/>
        <v>99</v>
      </c>
      <c r="L130" s="59">
        <f t="shared" si="24"/>
        <v>124</v>
      </c>
      <c r="M130" s="59">
        <f t="shared" si="24"/>
        <v>223</v>
      </c>
      <c r="N130" s="59">
        <f t="shared" si="24"/>
        <v>178</v>
      </c>
      <c r="O130" s="59">
        <f t="shared" si="24"/>
        <v>2108</v>
      </c>
      <c r="P130" s="65"/>
    </row>
    <row r="131" spans="2:16" x14ac:dyDescent="0.15">
      <c r="B131" s="66" t="s">
        <v>177</v>
      </c>
      <c r="C131" s="51">
        <v>44</v>
      </c>
      <c r="D131" s="51">
        <v>58</v>
      </c>
      <c r="E131" s="51">
        <v>57</v>
      </c>
      <c r="F131" s="51">
        <v>43</v>
      </c>
      <c r="G131" s="51">
        <v>38</v>
      </c>
      <c r="H131" s="51">
        <v>41</v>
      </c>
      <c r="I131" s="51">
        <v>30</v>
      </c>
      <c r="J131" s="51">
        <v>35</v>
      </c>
      <c r="K131" s="51">
        <v>26</v>
      </c>
      <c r="L131" s="51">
        <v>30</v>
      </c>
      <c r="M131" s="51">
        <v>41</v>
      </c>
      <c r="N131" s="51">
        <v>43</v>
      </c>
      <c r="O131" s="65">
        <f t="shared" si="21"/>
        <v>486</v>
      </c>
      <c r="P131" s="65"/>
    </row>
    <row r="132" spans="2:16" x14ac:dyDescent="0.15">
      <c r="B132" s="66" t="s">
        <v>26</v>
      </c>
      <c r="C132" s="51">
        <v>134</v>
      </c>
      <c r="D132" s="51">
        <v>180</v>
      </c>
      <c r="E132" s="51">
        <v>237</v>
      </c>
      <c r="F132" s="51">
        <v>149</v>
      </c>
      <c r="G132" s="51">
        <v>135</v>
      </c>
      <c r="H132" s="51">
        <v>106</v>
      </c>
      <c r="I132" s="51">
        <v>66</v>
      </c>
      <c r="J132" s="51">
        <v>89</v>
      </c>
      <c r="K132" s="51">
        <v>72</v>
      </c>
      <c r="L132" s="51">
        <v>88</v>
      </c>
      <c r="M132" s="51">
        <v>173</v>
      </c>
      <c r="N132" s="51">
        <v>123</v>
      </c>
      <c r="O132" s="65">
        <f t="shared" si="21"/>
        <v>1552</v>
      </c>
      <c r="P132" s="65"/>
    </row>
    <row r="133" spans="2:16" x14ac:dyDescent="0.15">
      <c r="B133" s="66" t="s">
        <v>182</v>
      </c>
      <c r="C133" s="51">
        <v>3</v>
      </c>
      <c r="D133" s="51">
        <v>9</v>
      </c>
      <c r="E133" s="51">
        <v>8</v>
      </c>
      <c r="F133" s="51">
        <v>3</v>
      </c>
      <c r="G133" s="51">
        <v>3</v>
      </c>
      <c r="H133" s="51">
        <v>9</v>
      </c>
      <c r="I133" s="51">
        <v>2</v>
      </c>
      <c r="J133" s="51">
        <v>5</v>
      </c>
      <c r="K133" s="51">
        <v>1</v>
      </c>
      <c r="L133" s="51">
        <v>6</v>
      </c>
      <c r="M133" s="51">
        <v>9</v>
      </c>
      <c r="N133" s="51">
        <v>12</v>
      </c>
      <c r="O133" s="65">
        <f>SUM(C133:N133)</f>
        <v>70</v>
      </c>
      <c r="P133" s="65"/>
    </row>
    <row r="134" spans="2:16" x14ac:dyDescent="0.15">
      <c r="B134" s="67" t="s">
        <v>402</v>
      </c>
      <c r="C134" s="59">
        <f>SUM(C135:C137)</f>
        <v>164</v>
      </c>
      <c r="D134" s="59">
        <f t="shared" ref="D134:O134" si="25">SUM(D135:D137)</f>
        <v>206</v>
      </c>
      <c r="E134" s="59">
        <f t="shared" si="25"/>
        <v>241</v>
      </c>
      <c r="F134" s="59">
        <f t="shared" si="25"/>
        <v>223</v>
      </c>
      <c r="G134" s="59">
        <f t="shared" si="25"/>
        <v>181</v>
      </c>
      <c r="H134" s="59">
        <f t="shared" si="25"/>
        <v>181</v>
      </c>
      <c r="I134" s="59">
        <f t="shared" si="25"/>
        <v>154</v>
      </c>
      <c r="J134" s="59">
        <f t="shared" si="25"/>
        <v>202</v>
      </c>
      <c r="K134" s="59">
        <f t="shared" si="25"/>
        <v>160</v>
      </c>
      <c r="L134" s="59">
        <f t="shared" si="25"/>
        <v>220</v>
      </c>
      <c r="M134" s="59">
        <f t="shared" si="25"/>
        <v>237</v>
      </c>
      <c r="N134" s="59">
        <f t="shared" si="25"/>
        <v>220</v>
      </c>
      <c r="O134" s="59">
        <f t="shared" si="25"/>
        <v>2389</v>
      </c>
      <c r="P134" s="65"/>
    </row>
    <row r="135" spans="2:16" x14ac:dyDescent="0.15">
      <c r="B135" s="66" t="s">
        <v>181</v>
      </c>
      <c r="C135" s="51">
        <v>7</v>
      </c>
      <c r="D135" s="51">
        <v>9</v>
      </c>
      <c r="E135" s="51">
        <v>8</v>
      </c>
      <c r="F135" s="51">
        <v>9</v>
      </c>
      <c r="G135" s="51">
        <v>9</v>
      </c>
      <c r="H135" s="51">
        <v>12</v>
      </c>
      <c r="I135" s="51">
        <v>3</v>
      </c>
      <c r="J135" s="51">
        <v>11</v>
      </c>
      <c r="K135" s="51">
        <v>6</v>
      </c>
      <c r="L135" s="51">
        <v>6</v>
      </c>
      <c r="M135" s="51">
        <v>9</v>
      </c>
      <c r="N135" s="51">
        <v>6</v>
      </c>
      <c r="O135" s="65">
        <f t="shared" si="21"/>
        <v>95</v>
      </c>
      <c r="P135" s="65"/>
    </row>
    <row r="136" spans="2:16" x14ac:dyDescent="0.15">
      <c r="B136" s="66" t="s">
        <v>27</v>
      </c>
      <c r="C136" s="51">
        <v>127</v>
      </c>
      <c r="D136" s="51">
        <v>157</v>
      </c>
      <c r="E136" s="51">
        <v>206</v>
      </c>
      <c r="F136" s="51">
        <v>197</v>
      </c>
      <c r="G136" s="51">
        <v>160</v>
      </c>
      <c r="H136" s="51">
        <v>140</v>
      </c>
      <c r="I136" s="51">
        <v>133</v>
      </c>
      <c r="J136" s="51">
        <v>169</v>
      </c>
      <c r="K136" s="51">
        <v>142</v>
      </c>
      <c r="L136" s="51">
        <v>173</v>
      </c>
      <c r="M136" s="51">
        <v>186</v>
      </c>
      <c r="N136" s="51">
        <v>160</v>
      </c>
      <c r="O136" s="65">
        <f t="shared" si="21"/>
        <v>1950</v>
      </c>
      <c r="P136" s="65"/>
    </row>
    <row r="137" spans="2:16" x14ac:dyDescent="0.15">
      <c r="B137" s="66" t="s">
        <v>183</v>
      </c>
      <c r="C137" s="51">
        <v>30</v>
      </c>
      <c r="D137" s="51">
        <v>40</v>
      </c>
      <c r="E137" s="51">
        <v>27</v>
      </c>
      <c r="F137" s="51">
        <v>17</v>
      </c>
      <c r="G137" s="51">
        <v>12</v>
      </c>
      <c r="H137" s="51">
        <v>29</v>
      </c>
      <c r="I137" s="51">
        <v>18</v>
      </c>
      <c r="J137" s="51">
        <v>22</v>
      </c>
      <c r="K137" s="51">
        <v>12</v>
      </c>
      <c r="L137" s="51">
        <v>41</v>
      </c>
      <c r="M137" s="51">
        <v>42</v>
      </c>
      <c r="N137" s="51">
        <v>54</v>
      </c>
      <c r="O137" s="65">
        <f t="shared" si="21"/>
        <v>344</v>
      </c>
      <c r="P137" s="65"/>
    </row>
    <row r="138" spans="2:16" x14ac:dyDescent="0.15">
      <c r="B138" s="67" t="s">
        <v>403</v>
      </c>
      <c r="C138" s="59">
        <f>SUM(C139:C141)</f>
        <v>159</v>
      </c>
      <c r="D138" s="59">
        <f t="shared" ref="D138:O138" si="26">SUM(D139:D141)</f>
        <v>230</v>
      </c>
      <c r="E138" s="59">
        <f t="shared" si="26"/>
        <v>234</v>
      </c>
      <c r="F138" s="59">
        <f t="shared" si="26"/>
        <v>173</v>
      </c>
      <c r="G138" s="59">
        <f t="shared" si="26"/>
        <v>175</v>
      </c>
      <c r="H138" s="59">
        <f t="shared" si="26"/>
        <v>149</v>
      </c>
      <c r="I138" s="59">
        <f t="shared" si="26"/>
        <v>123</v>
      </c>
      <c r="J138" s="59">
        <f t="shared" si="26"/>
        <v>130</v>
      </c>
      <c r="K138" s="59">
        <f t="shared" si="26"/>
        <v>80</v>
      </c>
      <c r="L138" s="59">
        <f t="shared" si="26"/>
        <v>113</v>
      </c>
      <c r="M138" s="59">
        <f t="shared" si="26"/>
        <v>174</v>
      </c>
      <c r="N138" s="59">
        <f t="shared" si="26"/>
        <v>139</v>
      </c>
      <c r="O138" s="59">
        <f t="shared" si="26"/>
        <v>1879</v>
      </c>
      <c r="P138" s="65"/>
    </row>
    <row r="139" spans="2:16" x14ac:dyDescent="0.15">
      <c r="B139" s="66" t="s">
        <v>184</v>
      </c>
      <c r="C139" s="51">
        <v>4</v>
      </c>
      <c r="D139" s="51">
        <v>16</v>
      </c>
      <c r="E139" s="51">
        <v>16</v>
      </c>
      <c r="F139" s="51">
        <v>10</v>
      </c>
      <c r="G139" s="51">
        <v>13</v>
      </c>
      <c r="H139" s="51">
        <v>9</v>
      </c>
      <c r="I139" s="51">
        <v>9</v>
      </c>
      <c r="J139" s="51">
        <v>7</v>
      </c>
      <c r="K139" s="51">
        <v>3</v>
      </c>
      <c r="L139" s="51">
        <v>3</v>
      </c>
      <c r="M139" s="51">
        <v>11</v>
      </c>
      <c r="N139" s="51">
        <v>15</v>
      </c>
      <c r="O139" s="65">
        <f t="shared" si="21"/>
        <v>116</v>
      </c>
      <c r="P139" s="65"/>
    </row>
    <row r="140" spans="2:16" x14ac:dyDescent="0.15">
      <c r="B140" s="66" t="s">
        <v>28</v>
      </c>
      <c r="C140" s="51">
        <v>145</v>
      </c>
      <c r="D140" s="51">
        <v>197</v>
      </c>
      <c r="E140" s="51">
        <v>199</v>
      </c>
      <c r="F140" s="51">
        <v>140</v>
      </c>
      <c r="G140" s="51">
        <v>128</v>
      </c>
      <c r="H140" s="51">
        <v>112</v>
      </c>
      <c r="I140" s="51">
        <v>79</v>
      </c>
      <c r="J140" s="51">
        <v>91</v>
      </c>
      <c r="K140" s="51">
        <v>68</v>
      </c>
      <c r="L140" s="51">
        <v>92</v>
      </c>
      <c r="M140" s="51">
        <v>150</v>
      </c>
      <c r="N140" s="51">
        <v>118</v>
      </c>
      <c r="O140" s="65">
        <f t="shared" si="21"/>
        <v>1519</v>
      </c>
      <c r="P140" s="65"/>
    </row>
    <row r="141" spans="2:16" x14ac:dyDescent="0.15">
      <c r="B141" s="66" t="s">
        <v>185</v>
      </c>
      <c r="C141" s="51">
        <v>10</v>
      </c>
      <c r="D141" s="51">
        <v>17</v>
      </c>
      <c r="E141" s="51">
        <v>19</v>
      </c>
      <c r="F141" s="51">
        <v>23</v>
      </c>
      <c r="G141" s="51">
        <v>34</v>
      </c>
      <c r="H141" s="51">
        <v>28</v>
      </c>
      <c r="I141" s="51">
        <v>35</v>
      </c>
      <c r="J141" s="51">
        <v>32</v>
      </c>
      <c r="K141" s="51">
        <v>9</v>
      </c>
      <c r="L141" s="51">
        <v>18</v>
      </c>
      <c r="M141" s="51">
        <v>13</v>
      </c>
      <c r="N141" s="51">
        <v>6</v>
      </c>
      <c r="O141" s="65">
        <f t="shared" si="21"/>
        <v>244</v>
      </c>
      <c r="P141" s="65"/>
    </row>
    <row r="142" spans="2:16" x14ac:dyDescent="0.15">
      <c r="B142" s="67" t="s">
        <v>404</v>
      </c>
      <c r="C142" s="59">
        <f>SUM(C143:C148)</f>
        <v>102</v>
      </c>
      <c r="D142" s="59">
        <f t="shared" ref="D142:O142" si="27">SUM(D143:D148)</f>
        <v>113</v>
      </c>
      <c r="E142" s="59">
        <f t="shared" si="27"/>
        <v>109</v>
      </c>
      <c r="F142" s="59">
        <f t="shared" si="27"/>
        <v>72</v>
      </c>
      <c r="G142" s="59">
        <f t="shared" si="27"/>
        <v>91</v>
      </c>
      <c r="H142" s="59">
        <f t="shared" si="27"/>
        <v>69</v>
      </c>
      <c r="I142" s="59">
        <f t="shared" si="27"/>
        <v>49</v>
      </c>
      <c r="J142" s="59">
        <f t="shared" si="27"/>
        <v>89</v>
      </c>
      <c r="K142" s="59">
        <f t="shared" si="27"/>
        <v>53</v>
      </c>
      <c r="L142" s="59">
        <f t="shared" si="27"/>
        <v>84</v>
      </c>
      <c r="M142" s="59">
        <f t="shared" si="27"/>
        <v>111</v>
      </c>
      <c r="N142" s="59">
        <f t="shared" si="27"/>
        <v>72</v>
      </c>
      <c r="O142" s="59">
        <f t="shared" si="27"/>
        <v>1014</v>
      </c>
      <c r="P142" s="65"/>
    </row>
    <row r="143" spans="2:16" x14ac:dyDescent="0.15">
      <c r="B143" s="66" t="s">
        <v>186</v>
      </c>
      <c r="C143" s="51">
        <v>2</v>
      </c>
      <c r="D143" s="51">
        <v>2</v>
      </c>
      <c r="E143" s="51">
        <v>1</v>
      </c>
      <c r="F143" s="51">
        <v>0</v>
      </c>
      <c r="G143" s="51">
        <v>3</v>
      </c>
      <c r="H143" s="51">
        <v>0</v>
      </c>
      <c r="I143" s="51">
        <v>1</v>
      </c>
      <c r="J143" s="51">
        <v>1</v>
      </c>
      <c r="K143" s="51">
        <v>3</v>
      </c>
      <c r="L143" s="51">
        <v>3</v>
      </c>
      <c r="M143" s="51">
        <v>2</v>
      </c>
      <c r="N143" s="51">
        <v>2</v>
      </c>
      <c r="O143" s="65">
        <f t="shared" si="21"/>
        <v>20</v>
      </c>
      <c r="P143" s="65"/>
    </row>
    <row r="144" spans="2:16" x14ac:dyDescent="0.15">
      <c r="B144" s="66" t="s">
        <v>332</v>
      </c>
      <c r="C144" s="51">
        <v>0</v>
      </c>
      <c r="D144" s="51">
        <v>1</v>
      </c>
      <c r="E144" s="51">
        <v>7</v>
      </c>
      <c r="F144" s="51">
        <v>0</v>
      </c>
      <c r="G144" s="51">
        <v>3</v>
      </c>
      <c r="H144" s="51">
        <v>4</v>
      </c>
      <c r="I144" s="51">
        <v>4</v>
      </c>
      <c r="J144" s="51">
        <v>3</v>
      </c>
      <c r="K144" s="51">
        <v>1</v>
      </c>
      <c r="L144" s="51">
        <v>3</v>
      </c>
      <c r="M144" s="51">
        <v>2</v>
      </c>
      <c r="N144" s="51">
        <v>2</v>
      </c>
      <c r="O144" s="65">
        <f t="shared" si="21"/>
        <v>30</v>
      </c>
      <c r="P144" s="65"/>
    </row>
    <row r="145" spans="2:16" x14ac:dyDescent="0.15">
      <c r="B145" s="66" t="s">
        <v>29</v>
      </c>
      <c r="C145" s="51">
        <v>68</v>
      </c>
      <c r="D145" s="51">
        <v>87</v>
      </c>
      <c r="E145" s="51">
        <v>70</v>
      </c>
      <c r="F145" s="51">
        <v>55</v>
      </c>
      <c r="G145" s="51">
        <v>50</v>
      </c>
      <c r="H145" s="51">
        <v>35</v>
      </c>
      <c r="I145" s="51">
        <v>22</v>
      </c>
      <c r="J145" s="51">
        <v>35</v>
      </c>
      <c r="K145" s="51">
        <v>25</v>
      </c>
      <c r="L145" s="51">
        <v>49</v>
      </c>
      <c r="M145" s="51">
        <v>75</v>
      </c>
      <c r="N145" s="51">
        <v>41</v>
      </c>
      <c r="O145" s="65">
        <f t="shared" si="21"/>
        <v>612</v>
      </c>
      <c r="P145" s="65"/>
    </row>
    <row r="146" spans="2:16" x14ac:dyDescent="0.15">
      <c r="B146" s="66" t="s">
        <v>187</v>
      </c>
      <c r="C146" s="51">
        <v>13</v>
      </c>
      <c r="D146" s="51">
        <v>11</v>
      </c>
      <c r="E146" s="51">
        <v>14</v>
      </c>
      <c r="F146" s="51">
        <v>10</v>
      </c>
      <c r="G146" s="51">
        <v>18</v>
      </c>
      <c r="H146" s="51">
        <v>17</v>
      </c>
      <c r="I146" s="51">
        <v>14</v>
      </c>
      <c r="J146" s="51">
        <v>34</v>
      </c>
      <c r="K146" s="51">
        <v>17</v>
      </c>
      <c r="L146" s="51">
        <v>20</v>
      </c>
      <c r="M146" s="51">
        <v>24</v>
      </c>
      <c r="N146" s="51">
        <v>17</v>
      </c>
      <c r="O146" s="65">
        <f t="shared" si="21"/>
        <v>209</v>
      </c>
      <c r="P146" s="65"/>
    </row>
    <row r="147" spans="2:16" x14ac:dyDescent="0.15">
      <c r="B147" s="47" t="s">
        <v>333</v>
      </c>
      <c r="C147" s="51">
        <v>2</v>
      </c>
      <c r="D147" s="51">
        <v>0</v>
      </c>
      <c r="E147" s="51">
        <v>3</v>
      </c>
      <c r="F147" s="51">
        <v>0</v>
      </c>
      <c r="G147" s="51">
        <v>1</v>
      </c>
      <c r="H147" s="51">
        <v>0</v>
      </c>
      <c r="I147" s="51">
        <v>1</v>
      </c>
      <c r="J147" s="51">
        <v>2</v>
      </c>
      <c r="K147" s="51">
        <v>1</v>
      </c>
      <c r="L147" s="51">
        <v>2</v>
      </c>
      <c r="M147" s="51">
        <v>0</v>
      </c>
      <c r="N147" s="51">
        <v>1</v>
      </c>
      <c r="O147" s="65">
        <f t="shared" si="21"/>
        <v>13</v>
      </c>
      <c r="P147" s="65"/>
    </row>
    <row r="148" spans="2:16" x14ac:dyDescent="0.15">
      <c r="B148" s="66" t="s">
        <v>188</v>
      </c>
      <c r="C148" s="51">
        <v>17</v>
      </c>
      <c r="D148" s="51">
        <v>12</v>
      </c>
      <c r="E148" s="51">
        <v>14</v>
      </c>
      <c r="F148" s="51">
        <v>7</v>
      </c>
      <c r="G148" s="51">
        <v>16</v>
      </c>
      <c r="H148" s="51">
        <v>13</v>
      </c>
      <c r="I148" s="51">
        <v>7</v>
      </c>
      <c r="J148" s="51">
        <v>14</v>
      </c>
      <c r="K148" s="51">
        <v>6</v>
      </c>
      <c r="L148" s="51">
        <v>7</v>
      </c>
      <c r="M148" s="51">
        <v>8</v>
      </c>
      <c r="N148" s="51">
        <v>9</v>
      </c>
      <c r="O148" s="65">
        <f t="shared" si="21"/>
        <v>130</v>
      </c>
      <c r="P148" s="65"/>
    </row>
    <row r="149" spans="2:16" x14ac:dyDescent="0.15">
      <c r="B149" s="67" t="s">
        <v>405</v>
      </c>
      <c r="C149" s="59">
        <f>SUM(C150:C155)</f>
        <v>796</v>
      </c>
      <c r="D149" s="59">
        <f t="shared" ref="D149:O149" si="28">SUM(D150:D155)</f>
        <v>600</v>
      </c>
      <c r="E149" s="59">
        <f t="shared" si="28"/>
        <v>392</v>
      </c>
      <c r="F149" s="59">
        <f t="shared" si="28"/>
        <v>538</v>
      </c>
      <c r="G149" s="59">
        <f t="shared" si="28"/>
        <v>426</v>
      </c>
      <c r="H149" s="59">
        <f t="shared" si="28"/>
        <v>328</v>
      </c>
      <c r="I149" s="59">
        <f t="shared" si="28"/>
        <v>164</v>
      </c>
      <c r="J149" s="59">
        <f t="shared" si="28"/>
        <v>248</v>
      </c>
      <c r="K149" s="59">
        <f t="shared" si="28"/>
        <v>147</v>
      </c>
      <c r="L149" s="59">
        <f t="shared" si="28"/>
        <v>175</v>
      </c>
      <c r="M149" s="59">
        <f t="shared" si="28"/>
        <v>274</v>
      </c>
      <c r="N149" s="59">
        <f t="shared" si="28"/>
        <v>232</v>
      </c>
      <c r="O149" s="59">
        <f t="shared" si="28"/>
        <v>4320</v>
      </c>
      <c r="P149" s="65"/>
    </row>
    <row r="150" spans="2:16" x14ac:dyDescent="0.15">
      <c r="B150" s="66" t="s">
        <v>189</v>
      </c>
      <c r="C150" s="51">
        <v>30</v>
      </c>
      <c r="D150" s="51">
        <v>31</v>
      </c>
      <c r="E150" s="51">
        <v>23</v>
      </c>
      <c r="F150" s="51">
        <v>31</v>
      </c>
      <c r="G150" s="51">
        <v>42</v>
      </c>
      <c r="H150" s="51">
        <v>19</v>
      </c>
      <c r="I150" s="51">
        <v>14</v>
      </c>
      <c r="J150" s="51">
        <v>20</v>
      </c>
      <c r="K150" s="51">
        <v>14</v>
      </c>
      <c r="L150" s="51">
        <v>10</v>
      </c>
      <c r="M150" s="51">
        <v>33</v>
      </c>
      <c r="N150" s="51">
        <v>25</v>
      </c>
      <c r="O150" s="65">
        <f t="shared" si="21"/>
        <v>292</v>
      </c>
      <c r="P150" s="65"/>
    </row>
    <row r="151" spans="2:16" x14ac:dyDescent="0.15">
      <c r="B151" s="66" t="s">
        <v>190</v>
      </c>
      <c r="C151" s="51">
        <v>734</v>
      </c>
      <c r="D151" s="51">
        <v>546</v>
      </c>
      <c r="E151" s="51">
        <v>357</v>
      </c>
      <c r="F151" s="51">
        <v>486</v>
      </c>
      <c r="G151" s="51">
        <v>376</v>
      </c>
      <c r="H151" s="51">
        <v>291</v>
      </c>
      <c r="I151" s="51">
        <v>142</v>
      </c>
      <c r="J151" s="51">
        <v>219</v>
      </c>
      <c r="K151" s="51">
        <v>119</v>
      </c>
      <c r="L151" s="51">
        <v>139</v>
      </c>
      <c r="M151" s="51">
        <v>204</v>
      </c>
      <c r="N151" s="51">
        <v>161</v>
      </c>
      <c r="O151" s="65">
        <f t="shared" si="21"/>
        <v>3774</v>
      </c>
      <c r="P151" s="65"/>
    </row>
    <row r="152" spans="2:16" x14ac:dyDescent="0.15">
      <c r="B152" s="66" t="s">
        <v>191</v>
      </c>
      <c r="C152" s="51">
        <v>6</v>
      </c>
      <c r="D152" s="51">
        <v>6</v>
      </c>
      <c r="E152" s="51">
        <v>2</v>
      </c>
      <c r="F152" s="51">
        <v>7</v>
      </c>
      <c r="G152" s="51">
        <v>2</v>
      </c>
      <c r="H152" s="51">
        <v>1</v>
      </c>
      <c r="I152" s="51">
        <v>2</v>
      </c>
      <c r="J152" s="51">
        <v>1</v>
      </c>
      <c r="K152" s="51">
        <v>3</v>
      </c>
      <c r="L152" s="51">
        <v>7</v>
      </c>
      <c r="M152" s="51">
        <v>12</v>
      </c>
      <c r="N152" s="51">
        <v>6</v>
      </c>
      <c r="O152" s="65">
        <f t="shared" si="21"/>
        <v>55</v>
      </c>
      <c r="P152" s="65"/>
    </row>
    <row r="153" spans="2:16" x14ac:dyDescent="0.15">
      <c r="B153" s="47" t="s">
        <v>192</v>
      </c>
      <c r="C153" s="51">
        <v>26</v>
      </c>
      <c r="D153" s="51">
        <v>17</v>
      </c>
      <c r="E153" s="51">
        <v>10</v>
      </c>
      <c r="F153" s="51">
        <v>14</v>
      </c>
      <c r="G153" s="51">
        <v>6</v>
      </c>
      <c r="H153" s="51">
        <v>17</v>
      </c>
      <c r="I153" s="51">
        <v>6</v>
      </c>
      <c r="J153" s="51">
        <v>8</v>
      </c>
      <c r="K153" s="51">
        <v>11</v>
      </c>
      <c r="L153" s="51">
        <v>13</v>
      </c>
      <c r="M153" s="51">
        <v>14</v>
      </c>
      <c r="N153" s="51">
        <v>15</v>
      </c>
      <c r="O153" s="65">
        <f t="shared" si="21"/>
        <v>157</v>
      </c>
      <c r="P153" s="65"/>
    </row>
    <row r="154" spans="2:16" x14ac:dyDescent="0.15">
      <c r="B154" s="47" t="s">
        <v>334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1">
        <v>5</v>
      </c>
      <c r="M154" s="51">
        <v>7</v>
      </c>
      <c r="N154" s="51">
        <v>16</v>
      </c>
      <c r="O154" s="65">
        <f t="shared" si="21"/>
        <v>28</v>
      </c>
      <c r="P154" s="65"/>
    </row>
    <row r="155" spans="2:16" x14ac:dyDescent="0.15">
      <c r="B155" s="47" t="s">
        <v>335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1</v>
      </c>
      <c r="M155" s="51">
        <v>4</v>
      </c>
      <c r="N155" s="51">
        <v>9</v>
      </c>
      <c r="O155" s="65">
        <f t="shared" si="21"/>
        <v>14</v>
      </c>
      <c r="P155" s="65"/>
    </row>
    <row r="156" spans="2:16" x14ac:dyDescent="0.15">
      <c r="B156" s="61" t="s">
        <v>406</v>
      </c>
      <c r="C156" s="59">
        <f>SUM(C157:C164)</f>
        <v>181</v>
      </c>
      <c r="D156" s="59">
        <f t="shared" ref="D156:O156" si="29">SUM(D157:D164)</f>
        <v>183</v>
      </c>
      <c r="E156" s="59">
        <f t="shared" si="29"/>
        <v>114</v>
      </c>
      <c r="F156" s="59">
        <f t="shared" si="29"/>
        <v>138</v>
      </c>
      <c r="G156" s="59">
        <f t="shared" si="29"/>
        <v>98</v>
      </c>
      <c r="H156" s="59">
        <f t="shared" si="29"/>
        <v>97</v>
      </c>
      <c r="I156" s="59">
        <f t="shared" si="29"/>
        <v>91</v>
      </c>
      <c r="J156" s="59">
        <f t="shared" si="29"/>
        <v>120</v>
      </c>
      <c r="K156" s="59">
        <f t="shared" si="29"/>
        <v>106</v>
      </c>
      <c r="L156" s="59">
        <f t="shared" si="29"/>
        <v>124</v>
      </c>
      <c r="M156" s="59">
        <f t="shared" si="29"/>
        <v>126</v>
      </c>
      <c r="N156" s="59">
        <f t="shared" si="29"/>
        <v>120</v>
      </c>
      <c r="O156" s="59">
        <f t="shared" si="29"/>
        <v>1498</v>
      </c>
      <c r="P156" s="65"/>
    </row>
    <row r="157" spans="2:16" x14ac:dyDescent="0.15">
      <c r="B157" s="66" t="s">
        <v>193</v>
      </c>
      <c r="C157" s="51">
        <v>4</v>
      </c>
      <c r="D157" s="51">
        <v>5</v>
      </c>
      <c r="E157" s="51">
        <v>2</v>
      </c>
      <c r="F157" s="51">
        <v>8</v>
      </c>
      <c r="G157" s="51">
        <v>3</v>
      </c>
      <c r="H157" s="51">
        <v>8</v>
      </c>
      <c r="I157" s="51">
        <v>7</v>
      </c>
      <c r="J157" s="51">
        <v>6</v>
      </c>
      <c r="K157" s="51">
        <v>4</v>
      </c>
      <c r="L157" s="51">
        <v>5</v>
      </c>
      <c r="M157" s="51">
        <v>5</v>
      </c>
      <c r="N157" s="51">
        <v>7</v>
      </c>
      <c r="O157" s="65">
        <f t="shared" si="21"/>
        <v>64</v>
      </c>
      <c r="P157" s="65"/>
    </row>
    <row r="158" spans="2:16" x14ac:dyDescent="0.15">
      <c r="B158" s="66" t="s">
        <v>195</v>
      </c>
      <c r="C158" s="51">
        <v>3</v>
      </c>
      <c r="D158" s="51">
        <v>4</v>
      </c>
      <c r="E158" s="51">
        <v>3</v>
      </c>
      <c r="F158" s="51">
        <v>3</v>
      </c>
      <c r="G158" s="51">
        <v>2</v>
      </c>
      <c r="H158" s="51">
        <v>0</v>
      </c>
      <c r="I158" s="51">
        <v>0</v>
      </c>
      <c r="J158" s="51">
        <v>4</v>
      </c>
      <c r="K158" s="51">
        <v>2</v>
      </c>
      <c r="L158" s="51">
        <v>2</v>
      </c>
      <c r="M158" s="51">
        <v>2</v>
      </c>
      <c r="N158" s="51">
        <v>4</v>
      </c>
      <c r="O158" s="65">
        <f t="shared" si="21"/>
        <v>29</v>
      </c>
      <c r="P158" s="65"/>
    </row>
    <row r="159" spans="2:16" x14ac:dyDescent="0.15">
      <c r="B159" s="66" t="s">
        <v>194</v>
      </c>
      <c r="C159" s="51">
        <v>16</v>
      </c>
      <c r="D159" s="51">
        <v>17</v>
      </c>
      <c r="E159" s="51">
        <v>6</v>
      </c>
      <c r="F159" s="51">
        <v>11</v>
      </c>
      <c r="G159" s="51">
        <v>5</v>
      </c>
      <c r="H159" s="51">
        <v>4</v>
      </c>
      <c r="I159" s="51">
        <v>5</v>
      </c>
      <c r="J159" s="51">
        <v>6</v>
      </c>
      <c r="K159" s="51">
        <v>12</v>
      </c>
      <c r="L159" s="51">
        <v>12</v>
      </c>
      <c r="M159" s="51">
        <v>12</v>
      </c>
      <c r="N159" s="51">
        <v>20</v>
      </c>
      <c r="O159" s="65">
        <f t="shared" si="21"/>
        <v>126</v>
      </c>
      <c r="P159" s="65"/>
    </row>
    <row r="160" spans="2:16" x14ac:dyDescent="0.15">
      <c r="B160" s="66" t="s">
        <v>196</v>
      </c>
      <c r="C160" s="51">
        <v>1</v>
      </c>
      <c r="D160" s="51">
        <v>1</v>
      </c>
      <c r="E160" s="51">
        <v>3</v>
      </c>
      <c r="F160" s="51">
        <v>4</v>
      </c>
      <c r="G160" s="51">
        <v>2</v>
      </c>
      <c r="H160" s="51">
        <v>1</v>
      </c>
      <c r="I160" s="51">
        <v>2</v>
      </c>
      <c r="J160" s="51">
        <v>2</v>
      </c>
      <c r="K160" s="51">
        <v>2</v>
      </c>
      <c r="L160" s="51">
        <v>3</v>
      </c>
      <c r="M160" s="51">
        <v>3</v>
      </c>
      <c r="N160" s="51">
        <v>3</v>
      </c>
      <c r="O160" s="65">
        <f t="shared" si="21"/>
        <v>27</v>
      </c>
      <c r="P160" s="65"/>
    </row>
    <row r="161" spans="2:16" x14ac:dyDescent="0.15">
      <c r="B161" s="66" t="s">
        <v>198</v>
      </c>
      <c r="C161" s="51">
        <v>9</v>
      </c>
      <c r="D161" s="51">
        <v>8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2</v>
      </c>
      <c r="L161" s="51">
        <v>0</v>
      </c>
      <c r="M161" s="51">
        <v>1</v>
      </c>
      <c r="N161" s="51">
        <v>10</v>
      </c>
      <c r="O161" s="65">
        <f t="shared" si="21"/>
        <v>30</v>
      </c>
      <c r="P161" s="65"/>
    </row>
    <row r="162" spans="2:16" x14ac:dyDescent="0.15">
      <c r="B162" s="66" t="s">
        <v>336</v>
      </c>
      <c r="C162" s="51">
        <v>2</v>
      </c>
      <c r="D162" s="51">
        <v>5</v>
      </c>
      <c r="E162" s="51">
        <v>4</v>
      </c>
      <c r="F162" s="51">
        <v>4</v>
      </c>
      <c r="G162" s="51">
        <v>1</v>
      </c>
      <c r="H162" s="51">
        <v>3</v>
      </c>
      <c r="I162" s="51">
        <v>6</v>
      </c>
      <c r="J162" s="51">
        <v>11</v>
      </c>
      <c r="K162" s="51">
        <v>9</v>
      </c>
      <c r="L162" s="51">
        <v>20</v>
      </c>
      <c r="M162" s="51">
        <v>15</v>
      </c>
      <c r="N162" s="51">
        <v>11</v>
      </c>
      <c r="O162" s="65">
        <f t="shared" si="21"/>
        <v>91</v>
      </c>
      <c r="P162" s="65"/>
    </row>
    <row r="163" spans="2:16" x14ac:dyDescent="0.15">
      <c r="B163" s="66" t="s">
        <v>200</v>
      </c>
      <c r="C163" s="51">
        <v>146</v>
      </c>
      <c r="D163" s="51">
        <v>143</v>
      </c>
      <c r="E163" s="51">
        <v>94</v>
      </c>
      <c r="F163" s="51">
        <v>104</v>
      </c>
      <c r="G163" s="51">
        <v>83</v>
      </c>
      <c r="H163" s="51">
        <v>79</v>
      </c>
      <c r="I163" s="51">
        <v>70</v>
      </c>
      <c r="J163" s="51">
        <v>91</v>
      </c>
      <c r="K163" s="51">
        <v>75</v>
      </c>
      <c r="L163" s="51">
        <v>80</v>
      </c>
      <c r="M163" s="51">
        <v>88</v>
      </c>
      <c r="N163" s="51">
        <v>65</v>
      </c>
      <c r="O163" s="65">
        <f t="shared" si="21"/>
        <v>1118</v>
      </c>
      <c r="P163" s="65"/>
    </row>
    <row r="164" spans="2:16" x14ac:dyDescent="0.15">
      <c r="B164" s="66" t="s">
        <v>337</v>
      </c>
      <c r="C164" s="51">
        <v>0</v>
      </c>
      <c r="D164" s="51">
        <v>0</v>
      </c>
      <c r="E164" s="51">
        <v>2</v>
      </c>
      <c r="F164" s="51">
        <v>4</v>
      </c>
      <c r="G164" s="51">
        <v>2</v>
      </c>
      <c r="H164" s="51">
        <v>2</v>
      </c>
      <c r="I164" s="51">
        <v>1</v>
      </c>
      <c r="J164" s="51">
        <v>0</v>
      </c>
      <c r="K164" s="51">
        <v>0</v>
      </c>
      <c r="L164" s="51">
        <v>2</v>
      </c>
      <c r="M164" s="51">
        <v>0</v>
      </c>
      <c r="N164" s="51">
        <v>0</v>
      </c>
      <c r="O164" s="65">
        <f>SUM(C164:N164)</f>
        <v>13</v>
      </c>
      <c r="P164" s="65"/>
    </row>
    <row r="165" spans="2:16" x14ac:dyDescent="0.15">
      <c r="B165" s="67" t="s">
        <v>407</v>
      </c>
      <c r="C165" s="59">
        <f>SUM(C166:C167)</f>
        <v>52</v>
      </c>
      <c r="D165" s="59">
        <f t="shared" ref="D165:O165" si="30">SUM(D166:D167)</f>
        <v>42</v>
      </c>
      <c r="E165" s="59">
        <f t="shared" si="30"/>
        <v>24</v>
      </c>
      <c r="F165" s="59">
        <f t="shared" si="30"/>
        <v>16</v>
      </c>
      <c r="G165" s="59">
        <f t="shared" si="30"/>
        <v>8</v>
      </c>
      <c r="H165" s="59">
        <f t="shared" si="30"/>
        <v>5</v>
      </c>
      <c r="I165" s="59">
        <f t="shared" si="30"/>
        <v>14</v>
      </c>
      <c r="J165" s="59">
        <f t="shared" si="30"/>
        <v>10</v>
      </c>
      <c r="K165" s="59">
        <f t="shared" si="30"/>
        <v>13</v>
      </c>
      <c r="L165" s="59">
        <f t="shared" si="30"/>
        <v>10</v>
      </c>
      <c r="M165" s="59">
        <f t="shared" si="30"/>
        <v>19</v>
      </c>
      <c r="N165" s="59">
        <f t="shared" si="30"/>
        <v>29</v>
      </c>
      <c r="O165" s="59">
        <f t="shared" si="30"/>
        <v>242</v>
      </c>
      <c r="P165" s="65"/>
    </row>
    <row r="166" spans="2:16" x14ac:dyDescent="0.15">
      <c r="B166" s="66" t="s">
        <v>197</v>
      </c>
      <c r="C166" s="51">
        <v>5</v>
      </c>
      <c r="D166" s="51">
        <v>5</v>
      </c>
      <c r="E166" s="51">
        <v>3</v>
      </c>
      <c r="F166" s="51">
        <v>1</v>
      </c>
      <c r="G166" s="51">
        <v>1</v>
      </c>
      <c r="H166" s="51">
        <v>1</v>
      </c>
      <c r="I166" s="51">
        <v>6</v>
      </c>
      <c r="J166" s="51">
        <v>2</v>
      </c>
      <c r="K166" s="51">
        <v>4</v>
      </c>
      <c r="L166" s="51">
        <v>1</v>
      </c>
      <c r="M166" s="51">
        <v>7</v>
      </c>
      <c r="N166" s="51">
        <v>5</v>
      </c>
      <c r="O166" s="65">
        <f>SUM(C166:N166)</f>
        <v>41</v>
      </c>
      <c r="P166" s="65"/>
    </row>
    <row r="167" spans="2:16" x14ac:dyDescent="0.15">
      <c r="B167" s="66" t="s">
        <v>199</v>
      </c>
      <c r="C167" s="51">
        <v>47</v>
      </c>
      <c r="D167" s="51">
        <v>37</v>
      </c>
      <c r="E167" s="51">
        <v>21</v>
      </c>
      <c r="F167" s="51">
        <v>15</v>
      </c>
      <c r="G167" s="51">
        <v>7</v>
      </c>
      <c r="H167" s="51">
        <v>4</v>
      </c>
      <c r="I167" s="51">
        <v>8</v>
      </c>
      <c r="J167" s="51">
        <v>8</v>
      </c>
      <c r="K167" s="51">
        <v>9</v>
      </c>
      <c r="L167" s="51">
        <v>9</v>
      </c>
      <c r="M167" s="51">
        <v>12</v>
      </c>
      <c r="N167" s="51">
        <v>24</v>
      </c>
      <c r="O167" s="65">
        <f>SUM(C167:N167)</f>
        <v>201</v>
      </c>
      <c r="P167" s="65"/>
    </row>
    <row r="168" spans="2:16" x14ac:dyDescent="0.15">
      <c r="B168" s="67" t="s">
        <v>408</v>
      </c>
      <c r="C168" s="59">
        <f>SUM(C169:C170)</f>
        <v>51</v>
      </c>
      <c r="D168" s="59">
        <f t="shared" ref="D168:O168" si="31">SUM(D169:D170)</f>
        <v>45</v>
      </c>
      <c r="E168" s="59">
        <f t="shared" si="31"/>
        <v>37</v>
      </c>
      <c r="F168" s="59">
        <f t="shared" si="31"/>
        <v>28</v>
      </c>
      <c r="G168" s="59">
        <f t="shared" si="31"/>
        <v>33</v>
      </c>
      <c r="H168" s="59">
        <f t="shared" si="31"/>
        <v>29</v>
      </c>
      <c r="I168" s="59">
        <f t="shared" si="31"/>
        <v>18</v>
      </c>
      <c r="J168" s="59">
        <f t="shared" si="31"/>
        <v>30</v>
      </c>
      <c r="K168" s="59">
        <f t="shared" si="31"/>
        <v>32</v>
      </c>
      <c r="L168" s="59">
        <f t="shared" si="31"/>
        <v>49</v>
      </c>
      <c r="M168" s="59">
        <f t="shared" si="31"/>
        <v>45</v>
      </c>
      <c r="N168" s="59">
        <f t="shared" si="31"/>
        <v>49</v>
      </c>
      <c r="O168" s="59">
        <f t="shared" si="31"/>
        <v>446</v>
      </c>
      <c r="P168" s="65"/>
    </row>
    <row r="169" spans="2:16" x14ac:dyDescent="0.15">
      <c r="B169" s="66" t="s">
        <v>37</v>
      </c>
      <c r="C169" s="51">
        <v>37</v>
      </c>
      <c r="D169" s="51">
        <v>25</v>
      </c>
      <c r="E169" s="51">
        <v>20</v>
      </c>
      <c r="F169" s="51">
        <v>17</v>
      </c>
      <c r="G169" s="51">
        <v>17</v>
      </c>
      <c r="H169" s="51">
        <v>15</v>
      </c>
      <c r="I169" s="51">
        <v>9</v>
      </c>
      <c r="J169" s="51">
        <v>16</v>
      </c>
      <c r="K169" s="51">
        <v>15</v>
      </c>
      <c r="L169" s="51">
        <v>21</v>
      </c>
      <c r="M169" s="51">
        <v>24</v>
      </c>
      <c r="N169" s="51">
        <v>25</v>
      </c>
      <c r="O169" s="65">
        <f>SUM(C169:N169)</f>
        <v>241</v>
      </c>
      <c r="P169" s="65"/>
    </row>
    <row r="170" spans="2:16" x14ac:dyDescent="0.15">
      <c r="B170" s="66" t="s">
        <v>209</v>
      </c>
      <c r="C170" s="51">
        <v>14</v>
      </c>
      <c r="D170" s="51">
        <v>20</v>
      </c>
      <c r="E170" s="51">
        <v>17</v>
      </c>
      <c r="F170" s="51">
        <v>11</v>
      </c>
      <c r="G170" s="51">
        <v>16</v>
      </c>
      <c r="H170" s="51">
        <v>14</v>
      </c>
      <c r="I170" s="51">
        <v>9</v>
      </c>
      <c r="J170" s="51">
        <v>14</v>
      </c>
      <c r="K170" s="51">
        <v>17</v>
      </c>
      <c r="L170" s="51">
        <v>28</v>
      </c>
      <c r="M170" s="51">
        <v>21</v>
      </c>
      <c r="N170" s="51">
        <v>24</v>
      </c>
      <c r="O170" s="65">
        <f>SUM(C170:N170)</f>
        <v>205</v>
      </c>
      <c r="P170" s="65"/>
    </row>
    <row r="171" spans="2:16" x14ac:dyDescent="0.15">
      <c r="B171" s="67" t="s">
        <v>409</v>
      </c>
      <c r="C171" s="59">
        <f>SUM(C172:C180)</f>
        <v>517</v>
      </c>
      <c r="D171" s="59">
        <f t="shared" ref="D171:O171" si="32">SUM(D172:D180)</f>
        <v>490</v>
      </c>
      <c r="E171" s="59">
        <f t="shared" si="32"/>
        <v>383</v>
      </c>
      <c r="F171" s="59">
        <f t="shared" si="32"/>
        <v>367</v>
      </c>
      <c r="G171" s="59">
        <f t="shared" si="32"/>
        <v>334</v>
      </c>
      <c r="H171" s="59">
        <f t="shared" si="32"/>
        <v>335</v>
      </c>
      <c r="I171" s="59">
        <f t="shared" si="32"/>
        <v>245</v>
      </c>
      <c r="J171" s="59">
        <f t="shared" si="32"/>
        <v>272</v>
      </c>
      <c r="K171" s="59">
        <f t="shared" si="32"/>
        <v>268</v>
      </c>
      <c r="L171" s="59">
        <f t="shared" si="32"/>
        <v>413</v>
      </c>
      <c r="M171" s="59">
        <f t="shared" si="32"/>
        <v>362</v>
      </c>
      <c r="N171" s="59">
        <f t="shared" si="32"/>
        <v>421</v>
      </c>
      <c r="O171" s="59">
        <f t="shared" si="32"/>
        <v>4407</v>
      </c>
      <c r="P171" s="65"/>
    </row>
    <row r="172" spans="2:16" x14ac:dyDescent="0.15">
      <c r="B172" s="66" t="s">
        <v>201</v>
      </c>
      <c r="C172" s="51">
        <v>63</v>
      </c>
      <c r="D172" s="51">
        <v>47</v>
      </c>
      <c r="E172" s="51">
        <v>47</v>
      </c>
      <c r="F172" s="51">
        <v>75</v>
      </c>
      <c r="G172" s="51">
        <v>59</v>
      </c>
      <c r="H172" s="51">
        <v>65</v>
      </c>
      <c r="I172" s="51">
        <v>50</v>
      </c>
      <c r="J172" s="51">
        <v>39</v>
      </c>
      <c r="K172" s="51">
        <v>34</v>
      </c>
      <c r="L172" s="51">
        <v>69</v>
      </c>
      <c r="M172" s="51">
        <v>69</v>
      </c>
      <c r="N172" s="51">
        <v>78</v>
      </c>
      <c r="O172" s="65">
        <f t="shared" si="21"/>
        <v>695</v>
      </c>
      <c r="P172" s="65"/>
    </row>
    <row r="173" spans="2:16" x14ac:dyDescent="0.15">
      <c r="B173" s="66" t="s">
        <v>202</v>
      </c>
      <c r="C173" s="51">
        <v>7</v>
      </c>
      <c r="D173" s="51">
        <v>4</v>
      </c>
      <c r="E173" s="51">
        <v>3</v>
      </c>
      <c r="F173" s="51">
        <v>9</v>
      </c>
      <c r="G173" s="51">
        <v>11</v>
      </c>
      <c r="H173" s="51">
        <v>6</v>
      </c>
      <c r="I173" s="51">
        <v>4</v>
      </c>
      <c r="J173" s="51">
        <v>6</v>
      </c>
      <c r="K173" s="51">
        <v>5</v>
      </c>
      <c r="L173" s="51">
        <v>8</v>
      </c>
      <c r="M173" s="51">
        <v>3</v>
      </c>
      <c r="N173" s="51">
        <v>2</v>
      </c>
      <c r="O173" s="65">
        <f t="shared" si="21"/>
        <v>68</v>
      </c>
      <c r="P173" s="65"/>
    </row>
    <row r="174" spans="2:16" x14ac:dyDescent="0.15">
      <c r="B174" s="66" t="s">
        <v>49</v>
      </c>
      <c r="C174" s="51">
        <v>201</v>
      </c>
      <c r="D174" s="51">
        <v>253</v>
      </c>
      <c r="E174" s="51">
        <v>171</v>
      </c>
      <c r="F174" s="51">
        <v>108</v>
      </c>
      <c r="G174" s="51">
        <v>94</v>
      </c>
      <c r="H174" s="51">
        <v>80</v>
      </c>
      <c r="I174" s="51">
        <v>55</v>
      </c>
      <c r="J174" s="51">
        <v>72</v>
      </c>
      <c r="K174" s="51">
        <v>93</v>
      </c>
      <c r="L174" s="51">
        <v>122</v>
      </c>
      <c r="M174" s="51">
        <v>124</v>
      </c>
      <c r="N174" s="51">
        <v>152</v>
      </c>
      <c r="O174" s="65">
        <f t="shared" si="21"/>
        <v>1525</v>
      </c>
      <c r="P174" s="65"/>
    </row>
    <row r="175" spans="2:16" x14ac:dyDescent="0.15">
      <c r="B175" s="66" t="s">
        <v>203</v>
      </c>
      <c r="C175" s="51">
        <v>13</v>
      </c>
      <c r="D175" s="51">
        <v>6</v>
      </c>
      <c r="E175" s="51">
        <v>7</v>
      </c>
      <c r="F175" s="51">
        <v>15</v>
      </c>
      <c r="G175" s="51">
        <v>26</v>
      </c>
      <c r="H175" s="51">
        <v>7</v>
      </c>
      <c r="I175" s="51">
        <v>8</v>
      </c>
      <c r="J175" s="51">
        <v>13</v>
      </c>
      <c r="K175" s="51">
        <v>11</v>
      </c>
      <c r="L175" s="51">
        <v>20</v>
      </c>
      <c r="M175" s="51">
        <v>31</v>
      </c>
      <c r="N175" s="51">
        <v>26</v>
      </c>
      <c r="O175" s="65">
        <f t="shared" si="21"/>
        <v>183</v>
      </c>
      <c r="P175" s="65"/>
    </row>
    <row r="176" spans="2:16" x14ac:dyDescent="0.15">
      <c r="B176" s="66" t="s">
        <v>204</v>
      </c>
      <c r="C176" s="51">
        <v>6</v>
      </c>
      <c r="D176" s="51">
        <v>6</v>
      </c>
      <c r="E176" s="51">
        <v>7</v>
      </c>
      <c r="F176" s="51">
        <v>6</v>
      </c>
      <c r="G176" s="51">
        <v>8</v>
      </c>
      <c r="H176" s="51">
        <v>4</v>
      </c>
      <c r="I176" s="51">
        <v>5</v>
      </c>
      <c r="J176" s="51">
        <v>4</v>
      </c>
      <c r="K176" s="51">
        <v>3</v>
      </c>
      <c r="L176" s="51">
        <v>10</v>
      </c>
      <c r="M176" s="51">
        <v>7</v>
      </c>
      <c r="N176" s="51">
        <v>5</v>
      </c>
      <c r="O176" s="65">
        <f t="shared" si="21"/>
        <v>71</v>
      </c>
      <c r="P176" s="65"/>
    </row>
    <row r="177" spans="2:16" x14ac:dyDescent="0.15">
      <c r="B177" s="66" t="s">
        <v>205</v>
      </c>
      <c r="C177" s="51">
        <v>41</v>
      </c>
      <c r="D177" s="51">
        <v>36</v>
      </c>
      <c r="E177" s="51">
        <v>24</v>
      </c>
      <c r="F177" s="51">
        <v>36</v>
      </c>
      <c r="G177" s="51">
        <v>23</v>
      </c>
      <c r="H177" s="51">
        <v>33</v>
      </c>
      <c r="I177" s="51">
        <v>16</v>
      </c>
      <c r="J177" s="51">
        <v>20</v>
      </c>
      <c r="K177" s="51">
        <v>11</v>
      </c>
      <c r="L177" s="51">
        <v>25</v>
      </c>
      <c r="M177" s="51">
        <v>29</v>
      </c>
      <c r="N177" s="51">
        <v>27</v>
      </c>
      <c r="O177" s="65">
        <f t="shared" ref="O177:O245" si="33">SUM(C177:N177)</f>
        <v>321</v>
      </c>
      <c r="P177" s="65"/>
    </row>
    <row r="178" spans="2:16" x14ac:dyDescent="0.15">
      <c r="B178" s="66" t="s">
        <v>208</v>
      </c>
      <c r="C178" s="51">
        <v>3</v>
      </c>
      <c r="D178" s="51">
        <v>2</v>
      </c>
      <c r="E178" s="51">
        <v>1</v>
      </c>
      <c r="F178" s="51">
        <v>22</v>
      </c>
      <c r="G178" s="51">
        <v>18</v>
      </c>
      <c r="H178" s="51">
        <v>13</v>
      </c>
      <c r="I178" s="51">
        <v>6</v>
      </c>
      <c r="J178" s="51">
        <v>5</v>
      </c>
      <c r="K178" s="51">
        <v>2</v>
      </c>
      <c r="L178" s="51">
        <v>19</v>
      </c>
      <c r="M178" s="51">
        <v>22</v>
      </c>
      <c r="N178" s="51">
        <v>28</v>
      </c>
      <c r="O178" s="65">
        <f t="shared" si="33"/>
        <v>141</v>
      </c>
      <c r="P178" s="65"/>
    </row>
    <row r="179" spans="2:16" x14ac:dyDescent="0.15">
      <c r="B179" s="66" t="s">
        <v>210</v>
      </c>
      <c r="C179" s="51">
        <v>180</v>
      </c>
      <c r="D179" s="51">
        <v>132</v>
      </c>
      <c r="E179" s="51">
        <v>116</v>
      </c>
      <c r="F179" s="51">
        <v>78</v>
      </c>
      <c r="G179" s="51">
        <v>78</v>
      </c>
      <c r="H179" s="51">
        <v>112</v>
      </c>
      <c r="I179" s="51">
        <v>95</v>
      </c>
      <c r="J179" s="51">
        <v>104</v>
      </c>
      <c r="K179" s="51">
        <v>96</v>
      </c>
      <c r="L179" s="51">
        <v>115</v>
      </c>
      <c r="M179" s="51">
        <v>52</v>
      </c>
      <c r="N179" s="51">
        <v>64</v>
      </c>
      <c r="O179" s="65">
        <f t="shared" si="33"/>
        <v>1222</v>
      </c>
      <c r="P179" s="65"/>
    </row>
    <row r="180" spans="2:16" x14ac:dyDescent="0.15">
      <c r="B180" s="66" t="s">
        <v>212</v>
      </c>
      <c r="C180" s="51">
        <v>3</v>
      </c>
      <c r="D180" s="51">
        <v>4</v>
      </c>
      <c r="E180" s="51">
        <v>7</v>
      </c>
      <c r="F180" s="51">
        <v>18</v>
      </c>
      <c r="G180" s="51">
        <v>17</v>
      </c>
      <c r="H180" s="51">
        <v>15</v>
      </c>
      <c r="I180" s="51">
        <v>6</v>
      </c>
      <c r="J180" s="51">
        <v>9</v>
      </c>
      <c r="K180" s="51">
        <v>13</v>
      </c>
      <c r="L180" s="51">
        <v>25</v>
      </c>
      <c r="M180" s="51">
        <v>25</v>
      </c>
      <c r="N180" s="51">
        <v>39</v>
      </c>
      <c r="O180" s="65">
        <f>SUM(C180:N180)</f>
        <v>181</v>
      </c>
      <c r="P180" s="65"/>
    </row>
    <row r="181" spans="2:16" x14ac:dyDescent="0.15">
      <c r="B181" s="67" t="s">
        <v>410</v>
      </c>
      <c r="C181" s="59">
        <f>SUM(C182:C187)</f>
        <v>93</v>
      </c>
      <c r="D181" s="59">
        <f t="shared" ref="D181:O181" si="34">SUM(D182:D187)</f>
        <v>72</v>
      </c>
      <c r="E181" s="59">
        <f t="shared" si="34"/>
        <v>76</v>
      </c>
      <c r="F181" s="59">
        <f t="shared" si="34"/>
        <v>69</v>
      </c>
      <c r="G181" s="59">
        <f t="shared" si="34"/>
        <v>60</v>
      </c>
      <c r="H181" s="59">
        <f t="shared" si="34"/>
        <v>87</v>
      </c>
      <c r="I181" s="59">
        <f t="shared" si="34"/>
        <v>55</v>
      </c>
      <c r="J181" s="59">
        <f t="shared" si="34"/>
        <v>71</v>
      </c>
      <c r="K181" s="59">
        <f t="shared" si="34"/>
        <v>71</v>
      </c>
      <c r="L181" s="59">
        <f t="shared" si="34"/>
        <v>68</v>
      </c>
      <c r="M181" s="59">
        <f t="shared" si="34"/>
        <v>74</v>
      </c>
      <c r="N181" s="59">
        <f t="shared" si="34"/>
        <v>92</v>
      </c>
      <c r="O181" s="59">
        <f t="shared" si="34"/>
        <v>888</v>
      </c>
      <c r="P181" s="65"/>
    </row>
    <row r="182" spans="2:16" x14ac:dyDescent="0.15">
      <c r="B182" s="47" t="s">
        <v>206</v>
      </c>
      <c r="C182" s="51">
        <v>2</v>
      </c>
      <c r="D182" s="51">
        <v>2</v>
      </c>
      <c r="E182" s="51">
        <v>2</v>
      </c>
      <c r="F182" s="51">
        <v>2</v>
      </c>
      <c r="G182" s="51">
        <v>1</v>
      </c>
      <c r="H182" s="51">
        <v>2</v>
      </c>
      <c r="I182" s="51">
        <v>0</v>
      </c>
      <c r="J182" s="51">
        <v>0</v>
      </c>
      <c r="K182" s="51">
        <v>1</v>
      </c>
      <c r="L182" s="51">
        <v>0</v>
      </c>
      <c r="M182" s="51">
        <v>1</v>
      </c>
      <c r="N182" s="51">
        <v>0</v>
      </c>
      <c r="O182" s="65">
        <f>SUM(C182:N182)</f>
        <v>13</v>
      </c>
      <c r="P182" s="65"/>
    </row>
    <row r="183" spans="2:16" x14ac:dyDescent="0.15">
      <c r="B183" s="66" t="s">
        <v>207</v>
      </c>
      <c r="C183" s="51">
        <v>4</v>
      </c>
      <c r="D183" s="51">
        <v>1</v>
      </c>
      <c r="E183" s="51">
        <v>1</v>
      </c>
      <c r="F183" s="51">
        <v>1</v>
      </c>
      <c r="G183" s="51">
        <v>1</v>
      </c>
      <c r="H183" s="51">
        <v>2</v>
      </c>
      <c r="I183" s="51">
        <v>1</v>
      </c>
      <c r="J183" s="51">
        <v>6</v>
      </c>
      <c r="K183" s="51">
        <v>1</v>
      </c>
      <c r="L183" s="51">
        <v>5</v>
      </c>
      <c r="M183" s="51">
        <v>4</v>
      </c>
      <c r="N183" s="51">
        <v>8</v>
      </c>
      <c r="O183" s="65">
        <f>SUM(C183:N183)</f>
        <v>35</v>
      </c>
      <c r="P183" s="65"/>
    </row>
    <row r="184" spans="2:16" x14ac:dyDescent="0.15">
      <c r="B184" s="66" t="s">
        <v>30</v>
      </c>
      <c r="C184" s="51">
        <v>51</v>
      </c>
      <c r="D184" s="51">
        <v>53</v>
      </c>
      <c r="E184" s="51">
        <v>56</v>
      </c>
      <c r="F184" s="51">
        <v>47</v>
      </c>
      <c r="G184" s="51">
        <v>47</v>
      </c>
      <c r="H184" s="51">
        <v>62</v>
      </c>
      <c r="I184" s="51">
        <v>40</v>
      </c>
      <c r="J184" s="51">
        <v>45</v>
      </c>
      <c r="K184" s="51">
        <v>48</v>
      </c>
      <c r="L184" s="51">
        <v>47</v>
      </c>
      <c r="M184" s="51">
        <v>40</v>
      </c>
      <c r="N184" s="51">
        <v>50</v>
      </c>
      <c r="O184" s="65">
        <f t="shared" si="33"/>
        <v>586</v>
      </c>
      <c r="P184" s="65"/>
    </row>
    <row r="185" spans="2:16" x14ac:dyDescent="0.15">
      <c r="B185" s="66" t="s">
        <v>211</v>
      </c>
      <c r="C185" s="51">
        <v>33</v>
      </c>
      <c r="D185" s="51">
        <v>16</v>
      </c>
      <c r="E185" s="51">
        <v>15</v>
      </c>
      <c r="F185" s="51">
        <v>18</v>
      </c>
      <c r="G185" s="51">
        <v>11</v>
      </c>
      <c r="H185" s="51">
        <v>18</v>
      </c>
      <c r="I185" s="51">
        <v>9</v>
      </c>
      <c r="J185" s="51">
        <v>16</v>
      </c>
      <c r="K185" s="51">
        <v>17</v>
      </c>
      <c r="L185" s="51">
        <v>11</v>
      </c>
      <c r="M185" s="51">
        <v>17</v>
      </c>
      <c r="N185" s="51">
        <v>28</v>
      </c>
      <c r="O185" s="65">
        <f t="shared" si="33"/>
        <v>209</v>
      </c>
      <c r="P185" s="65"/>
    </row>
    <row r="186" spans="2:16" x14ac:dyDescent="0.15">
      <c r="B186" s="66" t="s">
        <v>213</v>
      </c>
      <c r="C186" s="51">
        <v>3</v>
      </c>
      <c r="D186" s="51">
        <v>0</v>
      </c>
      <c r="E186" s="51">
        <v>2</v>
      </c>
      <c r="F186" s="51">
        <v>1</v>
      </c>
      <c r="G186" s="51">
        <v>0</v>
      </c>
      <c r="H186" s="51">
        <v>1</v>
      </c>
      <c r="I186" s="51">
        <v>1</v>
      </c>
      <c r="J186" s="51">
        <v>1</v>
      </c>
      <c r="K186" s="51">
        <v>0</v>
      </c>
      <c r="L186" s="51">
        <v>2</v>
      </c>
      <c r="M186" s="51">
        <v>4</v>
      </c>
      <c r="N186" s="51">
        <v>3</v>
      </c>
      <c r="O186" s="65">
        <f t="shared" si="33"/>
        <v>18</v>
      </c>
      <c r="P186" s="65"/>
    </row>
    <row r="187" spans="2:16" x14ac:dyDescent="0.15">
      <c r="B187" s="66" t="s">
        <v>338</v>
      </c>
      <c r="C187" s="51">
        <v>0</v>
      </c>
      <c r="D187" s="51">
        <v>0</v>
      </c>
      <c r="E187" s="51">
        <v>0</v>
      </c>
      <c r="F187" s="51">
        <v>0</v>
      </c>
      <c r="G187" s="51">
        <v>0</v>
      </c>
      <c r="H187" s="51">
        <v>2</v>
      </c>
      <c r="I187" s="51">
        <v>4</v>
      </c>
      <c r="J187" s="51">
        <v>3</v>
      </c>
      <c r="K187" s="51">
        <v>4</v>
      </c>
      <c r="L187" s="51">
        <v>3</v>
      </c>
      <c r="M187" s="51">
        <v>8</v>
      </c>
      <c r="N187" s="51">
        <v>3</v>
      </c>
      <c r="O187" s="65">
        <f t="shared" si="33"/>
        <v>27</v>
      </c>
      <c r="P187" s="65"/>
    </row>
    <row r="188" spans="2:16" x14ac:dyDescent="0.15">
      <c r="B188" s="67" t="s">
        <v>411</v>
      </c>
      <c r="C188" s="59">
        <f>C189</f>
        <v>31</v>
      </c>
      <c r="D188" s="59">
        <f t="shared" ref="D188:O188" si="35">D189</f>
        <v>32</v>
      </c>
      <c r="E188" s="59">
        <f t="shared" si="35"/>
        <v>29</v>
      </c>
      <c r="F188" s="59">
        <f t="shared" si="35"/>
        <v>26</v>
      </c>
      <c r="G188" s="59">
        <f t="shared" si="35"/>
        <v>31</v>
      </c>
      <c r="H188" s="59">
        <f t="shared" si="35"/>
        <v>19</v>
      </c>
      <c r="I188" s="59">
        <f t="shared" si="35"/>
        <v>23</v>
      </c>
      <c r="J188" s="59">
        <f t="shared" si="35"/>
        <v>26</v>
      </c>
      <c r="K188" s="59">
        <f t="shared" si="35"/>
        <v>19</v>
      </c>
      <c r="L188" s="59">
        <f t="shared" si="35"/>
        <v>22</v>
      </c>
      <c r="M188" s="59">
        <f t="shared" si="35"/>
        <v>27</v>
      </c>
      <c r="N188" s="59">
        <f t="shared" si="35"/>
        <v>23</v>
      </c>
      <c r="O188" s="59">
        <f t="shared" si="35"/>
        <v>308</v>
      </c>
      <c r="P188" s="65"/>
    </row>
    <row r="189" spans="2:16" x14ac:dyDescent="0.15">
      <c r="B189" s="66" t="s">
        <v>214</v>
      </c>
      <c r="C189" s="51">
        <v>31</v>
      </c>
      <c r="D189" s="51">
        <v>32</v>
      </c>
      <c r="E189" s="51">
        <v>29</v>
      </c>
      <c r="F189" s="51">
        <v>26</v>
      </c>
      <c r="G189" s="51">
        <v>31</v>
      </c>
      <c r="H189" s="51">
        <v>19</v>
      </c>
      <c r="I189" s="51">
        <v>23</v>
      </c>
      <c r="J189" s="51">
        <v>26</v>
      </c>
      <c r="K189" s="51">
        <v>19</v>
      </c>
      <c r="L189" s="51">
        <v>22</v>
      </c>
      <c r="M189" s="51">
        <v>27</v>
      </c>
      <c r="N189" s="51">
        <v>23</v>
      </c>
      <c r="O189" s="65">
        <f t="shared" si="33"/>
        <v>308</v>
      </c>
      <c r="P189" s="65"/>
    </row>
    <row r="190" spans="2:16" x14ac:dyDescent="0.15">
      <c r="B190" s="67" t="s">
        <v>412</v>
      </c>
      <c r="C190" s="59">
        <f>SUM(C191:C193)</f>
        <v>146</v>
      </c>
      <c r="D190" s="59">
        <f t="shared" ref="D190:O190" si="36">SUM(D191:D193)</f>
        <v>142</v>
      </c>
      <c r="E190" s="59">
        <f t="shared" si="36"/>
        <v>96</v>
      </c>
      <c r="F190" s="59">
        <f t="shared" si="36"/>
        <v>93</v>
      </c>
      <c r="G190" s="59">
        <f t="shared" si="36"/>
        <v>85</v>
      </c>
      <c r="H190" s="59">
        <f t="shared" si="36"/>
        <v>87</v>
      </c>
      <c r="I190" s="59">
        <f t="shared" si="36"/>
        <v>78</v>
      </c>
      <c r="J190" s="59">
        <f t="shared" si="36"/>
        <v>93</v>
      </c>
      <c r="K190" s="59">
        <f t="shared" si="36"/>
        <v>86</v>
      </c>
      <c r="L190" s="59">
        <f t="shared" si="36"/>
        <v>112</v>
      </c>
      <c r="M190" s="59">
        <f t="shared" si="36"/>
        <v>99</v>
      </c>
      <c r="N190" s="59">
        <f t="shared" si="36"/>
        <v>115</v>
      </c>
      <c r="O190" s="59">
        <f t="shared" si="36"/>
        <v>1232</v>
      </c>
      <c r="P190" s="65"/>
    </row>
    <row r="191" spans="2:16" x14ac:dyDescent="0.15">
      <c r="B191" s="66" t="s">
        <v>339</v>
      </c>
      <c r="C191" s="51">
        <v>2</v>
      </c>
      <c r="D191" s="51">
        <v>1</v>
      </c>
      <c r="E191" s="51">
        <v>1</v>
      </c>
      <c r="F191" s="51">
        <v>1</v>
      </c>
      <c r="G191" s="51">
        <v>4</v>
      </c>
      <c r="H191" s="51">
        <v>2</v>
      </c>
      <c r="I191" s="51">
        <v>2</v>
      </c>
      <c r="J191" s="51">
        <v>1</v>
      </c>
      <c r="K191" s="51">
        <v>4</v>
      </c>
      <c r="L191" s="51">
        <v>3</v>
      </c>
      <c r="M191" s="51">
        <v>2</v>
      </c>
      <c r="N191" s="51">
        <v>2</v>
      </c>
      <c r="O191" s="65">
        <f t="shared" si="33"/>
        <v>25</v>
      </c>
      <c r="P191" s="65"/>
    </row>
    <row r="192" spans="2:16" x14ac:dyDescent="0.15">
      <c r="B192" s="66" t="s">
        <v>216</v>
      </c>
      <c r="C192" s="51">
        <v>53</v>
      </c>
      <c r="D192" s="51">
        <v>53</v>
      </c>
      <c r="E192" s="51">
        <v>52</v>
      </c>
      <c r="F192" s="51">
        <v>47</v>
      </c>
      <c r="G192" s="51">
        <v>36</v>
      </c>
      <c r="H192" s="51">
        <v>44</v>
      </c>
      <c r="I192" s="51">
        <v>36</v>
      </c>
      <c r="J192" s="51">
        <v>52</v>
      </c>
      <c r="K192" s="51">
        <v>41</v>
      </c>
      <c r="L192" s="51">
        <v>47</v>
      </c>
      <c r="M192" s="51">
        <v>48</v>
      </c>
      <c r="N192" s="51">
        <v>48</v>
      </c>
      <c r="O192" s="65">
        <f t="shared" si="33"/>
        <v>557</v>
      </c>
      <c r="P192" s="65"/>
    </row>
    <row r="193" spans="2:16" x14ac:dyDescent="0.15">
      <c r="B193" s="66" t="s">
        <v>52</v>
      </c>
      <c r="C193" s="51">
        <v>91</v>
      </c>
      <c r="D193" s="51">
        <v>88</v>
      </c>
      <c r="E193" s="51">
        <v>43</v>
      </c>
      <c r="F193" s="51">
        <v>45</v>
      </c>
      <c r="G193" s="51">
        <v>45</v>
      </c>
      <c r="H193" s="51">
        <v>41</v>
      </c>
      <c r="I193" s="51">
        <v>40</v>
      </c>
      <c r="J193" s="51">
        <v>40</v>
      </c>
      <c r="K193" s="51">
        <v>41</v>
      </c>
      <c r="L193" s="51">
        <v>62</v>
      </c>
      <c r="M193" s="51">
        <v>49</v>
      </c>
      <c r="N193" s="51">
        <v>65</v>
      </c>
      <c r="O193" s="65">
        <f>SUM(C193:N193)</f>
        <v>650</v>
      </c>
      <c r="P193" s="65"/>
    </row>
    <row r="194" spans="2:16" x14ac:dyDescent="0.15">
      <c r="B194" s="67" t="s">
        <v>413</v>
      </c>
      <c r="C194" s="59">
        <f>SUM(C195:C208)</f>
        <v>446</v>
      </c>
      <c r="D194" s="59">
        <f t="shared" ref="D194:O194" si="37">SUM(D195:D208)</f>
        <v>434</v>
      </c>
      <c r="E194" s="59">
        <f t="shared" si="37"/>
        <v>461</v>
      </c>
      <c r="F194" s="59">
        <f t="shared" si="37"/>
        <v>468</v>
      </c>
      <c r="G194" s="59">
        <f t="shared" si="37"/>
        <v>462</v>
      </c>
      <c r="H194" s="59">
        <f t="shared" si="37"/>
        <v>428</v>
      </c>
      <c r="I194" s="59">
        <f t="shared" si="37"/>
        <v>422</v>
      </c>
      <c r="J194" s="59">
        <f t="shared" si="37"/>
        <v>477</v>
      </c>
      <c r="K194" s="59">
        <f t="shared" si="37"/>
        <v>446</v>
      </c>
      <c r="L194" s="59">
        <f t="shared" si="37"/>
        <v>524</v>
      </c>
      <c r="M194" s="59">
        <f t="shared" si="37"/>
        <v>509</v>
      </c>
      <c r="N194" s="59">
        <f t="shared" si="37"/>
        <v>529</v>
      </c>
      <c r="O194" s="59">
        <f t="shared" si="37"/>
        <v>5606</v>
      </c>
      <c r="P194" s="65"/>
    </row>
    <row r="195" spans="2:16" x14ac:dyDescent="0.15">
      <c r="B195" s="66" t="s">
        <v>31</v>
      </c>
      <c r="C195" s="51">
        <v>390</v>
      </c>
      <c r="D195" s="51">
        <v>379</v>
      </c>
      <c r="E195" s="51">
        <v>405</v>
      </c>
      <c r="F195" s="51">
        <v>405</v>
      </c>
      <c r="G195" s="51">
        <v>389</v>
      </c>
      <c r="H195" s="51">
        <v>350</v>
      </c>
      <c r="I195" s="51">
        <v>356</v>
      </c>
      <c r="J195" s="51">
        <v>395</v>
      </c>
      <c r="K195" s="51">
        <v>373</v>
      </c>
      <c r="L195" s="51">
        <v>425</v>
      </c>
      <c r="M195" s="51">
        <v>420</v>
      </c>
      <c r="N195" s="51">
        <v>416</v>
      </c>
      <c r="O195" s="65">
        <f t="shared" si="33"/>
        <v>4703</v>
      </c>
      <c r="P195" s="65"/>
    </row>
    <row r="196" spans="2:16" x14ac:dyDescent="0.15">
      <c r="B196" s="66" t="s">
        <v>340</v>
      </c>
      <c r="C196" s="51">
        <v>0</v>
      </c>
      <c r="D196" s="51">
        <v>0</v>
      </c>
      <c r="E196" s="51">
        <v>0</v>
      </c>
      <c r="F196" s="51">
        <v>0</v>
      </c>
      <c r="G196" s="51">
        <v>2</v>
      </c>
      <c r="H196" s="51">
        <v>2</v>
      </c>
      <c r="I196" s="51">
        <v>0</v>
      </c>
      <c r="J196" s="51">
        <v>0</v>
      </c>
      <c r="K196" s="51">
        <v>1</v>
      </c>
      <c r="L196" s="51">
        <v>3</v>
      </c>
      <c r="M196" s="51">
        <v>1</v>
      </c>
      <c r="N196" s="51">
        <v>1</v>
      </c>
      <c r="O196" s="65">
        <f t="shared" si="33"/>
        <v>10</v>
      </c>
      <c r="P196" s="65"/>
    </row>
    <row r="197" spans="2:16" x14ac:dyDescent="0.15">
      <c r="B197" s="66" t="s">
        <v>219</v>
      </c>
      <c r="C197" s="51">
        <v>15</v>
      </c>
      <c r="D197" s="51">
        <v>11</v>
      </c>
      <c r="E197" s="51">
        <v>14</v>
      </c>
      <c r="F197" s="51">
        <v>13</v>
      </c>
      <c r="G197" s="51">
        <v>19</v>
      </c>
      <c r="H197" s="51">
        <v>20</v>
      </c>
      <c r="I197" s="51">
        <v>18</v>
      </c>
      <c r="J197" s="51">
        <v>19</v>
      </c>
      <c r="K197" s="51">
        <v>20</v>
      </c>
      <c r="L197" s="51">
        <v>37</v>
      </c>
      <c r="M197" s="51">
        <v>24</v>
      </c>
      <c r="N197" s="51">
        <v>43</v>
      </c>
      <c r="O197" s="65">
        <f t="shared" si="33"/>
        <v>253</v>
      </c>
      <c r="P197" s="65"/>
    </row>
    <row r="198" spans="2:16" x14ac:dyDescent="0.15">
      <c r="B198" s="66" t="s">
        <v>245</v>
      </c>
      <c r="C198" s="51">
        <v>2</v>
      </c>
      <c r="D198" s="51">
        <v>3</v>
      </c>
      <c r="E198" s="51">
        <v>3</v>
      </c>
      <c r="F198" s="51">
        <v>1</v>
      </c>
      <c r="G198" s="51">
        <v>6</v>
      </c>
      <c r="H198" s="51">
        <v>4</v>
      </c>
      <c r="I198" s="51">
        <v>8</v>
      </c>
      <c r="J198" s="51">
        <v>10</v>
      </c>
      <c r="K198" s="51">
        <v>9</v>
      </c>
      <c r="L198" s="51">
        <v>7</v>
      </c>
      <c r="M198" s="51">
        <v>7</v>
      </c>
      <c r="N198" s="51">
        <v>6</v>
      </c>
      <c r="O198" s="51">
        <v>66</v>
      </c>
      <c r="P198" s="65"/>
    </row>
    <row r="199" spans="2:16" x14ac:dyDescent="0.15">
      <c r="B199" s="47" t="s">
        <v>224</v>
      </c>
      <c r="C199" s="51">
        <v>1</v>
      </c>
      <c r="D199" s="51">
        <v>1</v>
      </c>
      <c r="E199" s="51">
        <v>1</v>
      </c>
      <c r="F199" s="51">
        <v>1</v>
      </c>
      <c r="G199" s="51">
        <v>2</v>
      </c>
      <c r="H199" s="51">
        <v>1</v>
      </c>
      <c r="I199" s="51">
        <v>2</v>
      </c>
      <c r="J199" s="51">
        <v>1</v>
      </c>
      <c r="K199" s="51">
        <v>1</v>
      </c>
      <c r="L199" s="51">
        <v>2</v>
      </c>
      <c r="M199" s="51">
        <v>1</v>
      </c>
      <c r="N199" s="51">
        <v>2</v>
      </c>
      <c r="O199" s="65">
        <f t="shared" ref="O199:O208" si="38">SUM(C199:N199)</f>
        <v>16</v>
      </c>
      <c r="P199" s="65"/>
    </row>
    <row r="200" spans="2:16" x14ac:dyDescent="0.15">
      <c r="B200" s="66" t="s">
        <v>226</v>
      </c>
      <c r="C200" s="51">
        <v>19</v>
      </c>
      <c r="D200" s="51">
        <v>20</v>
      </c>
      <c r="E200" s="51">
        <v>17</v>
      </c>
      <c r="F200" s="51">
        <v>14</v>
      </c>
      <c r="G200" s="51">
        <v>18</v>
      </c>
      <c r="H200" s="51">
        <v>13</v>
      </c>
      <c r="I200" s="51">
        <v>7</v>
      </c>
      <c r="J200" s="51">
        <v>12</v>
      </c>
      <c r="K200" s="51">
        <v>9</v>
      </c>
      <c r="L200" s="51">
        <v>15</v>
      </c>
      <c r="M200" s="51">
        <v>14</v>
      </c>
      <c r="N200" s="51">
        <v>26</v>
      </c>
      <c r="O200" s="65">
        <f t="shared" si="38"/>
        <v>184</v>
      </c>
      <c r="P200" s="65"/>
    </row>
    <row r="201" spans="2:16" x14ac:dyDescent="0.15">
      <c r="B201" s="66" t="s">
        <v>345</v>
      </c>
      <c r="C201" s="51">
        <v>3</v>
      </c>
      <c r="D201" s="51">
        <v>2</v>
      </c>
      <c r="E201" s="51">
        <v>1</v>
      </c>
      <c r="F201" s="51">
        <v>2</v>
      </c>
      <c r="G201" s="51">
        <v>2</v>
      </c>
      <c r="H201" s="51">
        <v>0</v>
      </c>
      <c r="I201" s="51">
        <v>1</v>
      </c>
      <c r="J201" s="51">
        <v>8</v>
      </c>
      <c r="K201" s="51">
        <v>2</v>
      </c>
      <c r="L201" s="51">
        <v>5</v>
      </c>
      <c r="M201" s="51">
        <v>7</v>
      </c>
      <c r="N201" s="51">
        <v>7</v>
      </c>
      <c r="O201" s="65">
        <f t="shared" si="38"/>
        <v>40</v>
      </c>
      <c r="P201" s="65"/>
    </row>
    <row r="202" spans="2:16" x14ac:dyDescent="0.15">
      <c r="B202" s="66" t="s">
        <v>227</v>
      </c>
      <c r="C202" s="51">
        <v>13</v>
      </c>
      <c r="D202" s="51">
        <v>12</v>
      </c>
      <c r="E202" s="51">
        <v>11</v>
      </c>
      <c r="F202" s="51">
        <v>20</v>
      </c>
      <c r="G202" s="51">
        <v>11</v>
      </c>
      <c r="H202" s="51">
        <v>14</v>
      </c>
      <c r="I202" s="51">
        <v>13</v>
      </c>
      <c r="J202" s="51">
        <v>13</v>
      </c>
      <c r="K202" s="51">
        <v>11</v>
      </c>
      <c r="L202" s="51">
        <v>7</v>
      </c>
      <c r="M202" s="51">
        <v>17</v>
      </c>
      <c r="N202" s="51">
        <v>12</v>
      </c>
      <c r="O202" s="65">
        <f t="shared" si="38"/>
        <v>154</v>
      </c>
      <c r="P202" s="65"/>
    </row>
    <row r="203" spans="2:16" x14ac:dyDescent="0.15">
      <c r="B203" s="66" t="s">
        <v>341</v>
      </c>
      <c r="C203" s="51">
        <v>0</v>
      </c>
      <c r="D203" s="51">
        <v>1</v>
      </c>
      <c r="E203" s="51">
        <v>2</v>
      </c>
      <c r="F203" s="51">
        <v>2</v>
      </c>
      <c r="G203" s="51">
        <v>1</v>
      </c>
      <c r="H203" s="51">
        <v>1</v>
      </c>
      <c r="I203" s="51">
        <v>4</v>
      </c>
      <c r="J203" s="51">
        <v>0</v>
      </c>
      <c r="K203" s="51">
        <v>0</v>
      </c>
      <c r="L203" s="51">
        <v>2</v>
      </c>
      <c r="M203" s="51">
        <v>0</v>
      </c>
      <c r="N203" s="51">
        <v>0</v>
      </c>
      <c r="O203" s="65">
        <f t="shared" si="38"/>
        <v>13</v>
      </c>
      <c r="P203" s="65"/>
    </row>
    <row r="204" spans="2:16" x14ac:dyDescent="0.15">
      <c r="B204" s="66" t="s">
        <v>232</v>
      </c>
      <c r="C204" s="51">
        <v>0</v>
      </c>
      <c r="D204" s="51">
        <v>2</v>
      </c>
      <c r="E204" s="51">
        <v>6</v>
      </c>
      <c r="F204" s="51">
        <v>5</v>
      </c>
      <c r="G204" s="51">
        <v>7</v>
      </c>
      <c r="H204" s="51">
        <v>9</v>
      </c>
      <c r="I204" s="51">
        <v>7</v>
      </c>
      <c r="J204" s="51">
        <v>9</v>
      </c>
      <c r="K204" s="51">
        <v>7</v>
      </c>
      <c r="L204" s="51">
        <v>10</v>
      </c>
      <c r="M204" s="51">
        <v>9</v>
      </c>
      <c r="N204" s="51">
        <v>5</v>
      </c>
      <c r="O204" s="65">
        <f t="shared" si="38"/>
        <v>76</v>
      </c>
      <c r="P204" s="65"/>
    </row>
    <row r="205" spans="2:16" x14ac:dyDescent="0.15">
      <c r="B205" s="66" t="s">
        <v>344</v>
      </c>
      <c r="C205" s="51">
        <v>3</v>
      </c>
      <c r="D205" s="51">
        <v>2</v>
      </c>
      <c r="E205" s="51">
        <v>1</v>
      </c>
      <c r="F205" s="51">
        <v>1</v>
      </c>
      <c r="G205" s="51">
        <v>0</v>
      </c>
      <c r="H205" s="51">
        <v>1</v>
      </c>
      <c r="I205" s="51">
        <v>0</v>
      </c>
      <c r="J205" s="51">
        <v>1</v>
      </c>
      <c r="K205" s="51">
        <v>0</v>
      </c>
      <c r="L205" s="51">
        <v>1</v>
      </c>
      <c r="M205" s="51">
        <v>1</v>
      </c>
      <c r="N205" s="51">
        <v>5</v>
      </c>
      <c r="O205" s="65">
        <f t="shared" si="38"/>
        <v>16</v>
      </c>
      <c r="P205" s="65"/>
    </row>
    <row r="206" spans="2:16" x14ac:dyDescent="0.15">
      <c r="B206" s="66" t="s">
        <v>229</v>
      </c>
      <c r="C206" s="51">
        <v>0</v>
      </c>
      <c r="D206" s="51">
        <v>0</v>
      </c>
      <c r="E206" s="51">
        <v>0</v>
      </c>
      <c r="F206" s="51">
        <v>2</v>
      </c>
      <c r="G206" s="51">
        <v>4</v>
      </c>
      <c r="H206" s="51">
        <v>10</v>
      </c>
      <c r="I206" s="51">
        <v>5</v>
      </c>
      <c r="J206" s="51">
        <v>3</v>
      </c>
      <c r="K206" s="51">
        <v>10</v>
      </c>
      <c r="L206" s="51">
        <v>4</v>
      </c>
      <c r="M206" s="51">
        <v>3</v>
      </c>
      <c r="N206" s="51">
        <v>3</v>
      </c>
      <c r="O206" s="65">
        <f t="shared" si="38"/>
        <v>44</v>
      </c>
      <c r="P206" s="65"/>
    </row>
    <row r="207" spans="2:16" x14ac:dyDescent="0.15">
      <c r="B207" s="66" t="s">
        <v>342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4</v>
      </c>
      <c r="K207" s="51">
        <v>2</v>
      </c>
      <c r="L207" s="51">
        <v>4</v>
      </c>
      <c r="M207" s="51">
        <v>2</v>
      </c>
      <c r="N207" s="51">
        <v>3</v>
      </c>
      <c r="O207" s="65">
        <f t="shared" si="38"/>
        <v>15</v>
      </c>
      <c r="P207" s="65"/>
    </row>
    <row r="208" spans="2:16" x14ac:dyDescent="0.15">
      <c r="B208" s="66" t="s">
        <v>349</v>
      </c>
      <c r="C208" s="51">
        <v>0</v>
      </c>
      <c r="D208" s="51">
        <v>1</v>
      </c>
      <c r="E208" s="51">
        <v>0</v>
      </c>
      <c r="F208" s="51">
        <v>2</v>
      </c>
      <c r="G208" s="51">
        <v>1</v>
      </c>
      <c r="H208" s="51">
        <v>3</v>
      </c>
      <c r="I208" s="51">
        <v>1</v>
      </c>
      <c r="J208" s="51">
        <v>2</v>
      </c>
      <c r="K208" s="51">
        <v>1</v>
      </c>
      <c r="L208" s="51">
        <v>2</v>
      </c>
      <c r="M208" s="51">
        <v>3</v>
      </c>
      <c r="N208" s="51">
        <v>0</v>
      </c>
      <c r="O208" s="65">
        <f t="shared" si="38"/>
        <v>16</v>
      </c>
      <c r="P208" s="65"/>
    </row>
    <row r="209" spans="2:16" x14ac:dyDescent="0.15">
      <c r="B209" s="67" t="s">
        <v>414</v>
      </c>
      <c r="C209" s="59">
        <f>SUM(C210:C212)</f>
        <v>65</v>
      </c>
      <c r="D209" s="59">
        <f t="shared" ref="D209:O209" si="39">SUM(D210:D212)</f>
        <v>72</v>
      </c>
      <c r="E209" s="59">
        <f t="shared" si="39"/>
        <v>81</v>
      </c>
      <c r="F209" s="59">
        <f t="shared" si="39"/>
        <v>79</v>
      </c>
      <c r="G209" s="59">
        <f t="shared" si="39"/>
        <v>78</v>
      </c>
      <c r="H209" s="59">
        <f t="shared" si="39"/>
        <v>108</v>
      </c>
      <c r="I209" s="59">
        <f t="shared" si="39"/>
        <v>103</v>
      </c>
      <c r="J209" s="59">
        <f t="shared" si="39"/>
        <v>103</v>
      </c>
      <c r="K209" s="59">
        <f t="shared" si="39"/>
        <v>117</v>
      </c>
      <c r="L209" s="59">
        <f t="shared" si="39"/>
        <v>119</v>
      </c>
      <c r="M209" s="59">
        <f t="shared" si="39"/>
        <v>107</v>
      </c>
      <c r="N209" s="59">
        <f t="shared" si="39"/>
        <v>104</v>
      </c>
      <c r="O209" s="59">
        <f t="shared" si="39"/>
        <v>1136</v>
      </c>
      <c r="P209" s="65"/>
    </row>
    <row r="210" spans="2:16" x14ac:dyDescent="0.15">
      <c r="B210" s="66" t="s">
        <v>220</v>
      </c>
      <c r="C210" s="51">
        <v>60</v>
      </c>
      <c r="D210" s="51">
        <v>59</v>
      </c>
      <c r="E210" s="51">
        <v>69</v>
      </c>
      <c r="F210" s="51">
        <v>66</v>
      </c>
      <c r="G210" s="51">
        <v>67</v>
      </c>
      <c r="H210" s="51">
        <v>92</v>
      </c>
      <c r="I210" s="51">
        <v>90</v>
      </c>
      <c r="J210" s="51">
        <v>83</v>
      </c>
      <c r="K210" s="51">
        <v>90</v>
      </c>
      <c r="L210" s="51">
        <v>98</v>
      </c>
      <c r="M210" s="51">
        <v>92</v>
      </c>
      <c r="N210" s="51">
        <v>86</v>
      </c>
      <c r="O210" s="65">
        <f t="shared" si="33"/>
        <v>952</v>
      </c>
      <c r="P210" s="65"/>
    </row>
    <row r="211" spans="2:16" x14ac:dyDescent="0.15">
      <c r="B211" s="66" t="s">
        <v>221</v>
      </c>
      <c r="C211" s="51">
        <v>5</v>
      </c>
      <c r="D211" s="51">
        <v>13</v>
      </c>
      <c r="E211" s="51">
        <v>11</v>
      </c>
      <c r="F211" s="51">
        <v>13</v>
      </c>
      <c r="G211" s="51">
        <v>11</v>
      </c>
      <c r="H211" s="51">
        <v>16</v>
      </c>
      <c r="I211" s="51">
        <v>10</v>
      </c>
      <c r="J211" s="51">
        <v>17</v>
      </c>
      <c r="K211" s="51">
        <v>22</v>
      </c>
      <c r="L211" s="51">
        <v>21</v>
      </c>
      <c r="M211" s="51">
        <v>15</v>
      </c>
      <c r="N211" s="51">
        <v>18</v>
      </c>
      <c r="O211" s="65">
        <f t="shared" si="33"/>
        <v>172</v>
      </c>
      <c r="P211" s="65"/>
    </row>
    <row r="212" spans="2:16" x14ac:dyDescent="0.15">
      <c r="B212" s="66" t="s">
        <v>361</v>
      </c>
      <c r="C212" s="51">
        <v>0</v>
      </c>
      <c r="D212" s="51">
        <v>0</v>
      </c>
      <c r="E212" s="51">
        <v>1</v>
      </c>
      <c r="F212" s="51">
        <v>0</v>
      </c>
      <c r="G212" s="51">
        <v>0</v>
      </c>
      <c r="H212" s="51">
        <v>0</v>
      </c>
      <c r="I212" s="51">
        <v>3</v>
      </c>
      <c r="J212" s="51">
        <v>3</v>
      </c>
      <c r="K212" s="51">
        <v>5</v>
      </c>
      <c r="L212" s="51">
        <v>0</v>
      </c>
      <c r="M212" s="51">
        <v>0</v>
      </c>
      <c r="N212" s="51">
        <v>0</v>
      </c>
      <c r="O212" s="65">
        <f>SUM(C212:N212)</f>
        <v>12</v>
      </c>
      <c r="P212" s="65"/>
    </row>
    <row r="213" spans="2:16" x14ac:dyDescent="0.15">
      <c r="B213" s="67" t="s">
        <v>415</v>
      </c>
      <c r="C213" s="59">
        <f>SUM(C214:C221)</f>
        <v>299</v>
      </c>
      <c r="D213" s="59">
        <f t="shared" ref="D213:O213" si="40">SUM(D214:D221)</f>
        <v>356</v>
      </c>
      <c r="E213" s="59">
        <f t="shared" si="40"/>
        <v>333</v>
      </c>
      <c r="F213" s="59">
        <f t="shared" si="40"/>
        <v>373</v>
      </c>
      <c r="G213" s="59">
        <f t="shared" si="40"/>
        <v>358</v>
      </c>
      <c r="H213" s="59">
        <f t="shared" si="40"/>
        <v>400</v>
      </c>
      <c r="I213" s="59">
        <f t="shared" si="40"/>
        <v>399</v>
      </c>
      <c r="J213" s="59">
        <f t="shared" si="40"/>
        <v>478</v>
      </c>
      <c r="K213" s="59">
        <f t="shared" si="40"/>
        <v>374</v>
      </c>
      <c r="L213" s="59">
        <f t="shared" si="40"/>
        <v>278</v>
      </c>
      <c r="M213" s="59">
        <f t="shared" si="40"/>
        <v>285</v>
      </c>
      <c r="N213" s="59">
        <f t="shared" si="40"/>
        <v>281</v>
      </c>
      <c r="O213" s="59">
        <f t="shared" si="40"/>
        <v>4214</v>
      </c>
      <c r="P213" s="65"/>
    </row>
    <row r="214" spans="2:16" x14ac:dyDescent="0.15">
      <c r="B214" s="66" t="s">
        <v>222</v>
      </c>
      <c r="C214" s="51">
        <v>14</v>
      </c>
      <c r="D214" s="51">
        <v>17</v>
      </c>
      <c r="E214" s="51">
        <v>22</v>
      </c>
      <c r="F214" s="51">
        <v>54</v>
      </c>
      <c r="G214" s="51">
        <v>31</v>
      </c>
      <c r="H214" s="51">
        <v>36</v>
      </c>
      <c r="I214" s="51">
        <v>44</v>
      </c>
      <c r="J214" s="51">
        <v>20</v>
      </c>
      <c r="K214" s="51">
        <v>30</v>
      </c>
      <c r="L214" s="51">
        <v>15</v>
      </c>
      <c r="M214" s="51">
        <v>13</v>
      </c>
      <c r="N214" s="51">
        <v>16</v>
      </c>
      <c r="O214" s="65">
        <f t="shared" si="33"/>
        <v>312</v>
      </c>
      <c r="P214" s="65"/>
    </row>
    <row r="215" spans="2:16" x14ac:dyDescent="0.15">
      <c r="B215" s="66" t="s">
        <v>343</v>
      </c>
      <c r="C215" s="51">
        <v>0</v>
      </c>
      <c r="D215" s="51">
        <v>0</v>
      </c>
      <c r="E215" s="51">
        <v>0</v>
      </c>
      <c r="F215" s="51">
        <v>0</v>
      </c>
      <c r="G215" s="51">
        <v>1</v>
      </c>
      <c r="H215" s="51">
        <v>1</v>
      </c>
      <c r="I215" s="51">
        <v>0</v>
      </c>
      <c r="J215" s="51">
        <v>0</v>
      </c>
      <c r="K215" s="51">
        <v>0</v>
      </c>
      <c r="L215" s="51">
        <v>0</v>
      </c>
      <c r="M215" s="51">
        <v>9</v>
      </c>
      <c r="N215" s="51">
        <v>0</v>
      </c>
      <c r="O215" s="65">
        <f t="shared" si="33"/>
        <v>11</v>
      </c>
      <c r="P215" s="65"/>
    </row>
    <row r="216" spans="2:16" x14ac:dyDescent="0.15">
      <c r="B216" s="47" t="s">
        <v>217</v>
      </c>
      <c r="C216" s="51">
        <v>2</v>
      </c>
      <c r="D216" s="51">
        <v>2</v>
      </c>
      <c r="E216" s="51">
        <v>1</v>
      </c>
      <c r="F216" s="51">
        <v>1</v>
      </c>
      <c r="G216" s="51">
        <v>2</v>
      </c>
      <c r="H216" s="51">
        <v>1</v>
      </c>
      <c r="I216" s="51">
        <v>2</v>
      </c>
      <c r="J216" s="51">
        <v>1</v>
      </c>
      <c r="K216" s="51">
        <v>2</v>
      </c>
      <c r="L216" s="51">
        <v>1</v>
      </c>
      <c r="M216" s="51">
        <v>2</v>
      </c>
      <c r="N216" s="51">
        <v>1</v>
      </c>
      <c r="O216" s="65">
        <f>SUM(C216:N216)</f>
        <v>18</v>
      </c>
      <c r="P216" s="65"/>
    </row>
    <row r="217" spans="2:16" x14ac:dyDescent="0.15">
      <c r="B217" s="66" t="s">
        <v>223</v>
      </c>
      <c r="C217" s="51">
        <v>5</v>
      </c>
      <c r="D217" s="51">
        <v>6</v>
      </c>
      <c r="E217" s="51">
        <v>5</v>
      </c>
      <c r="F217" s="51">
        <v>10</v>
      </c>
      <c r="G217" s="51">
        <v>4</v>
      </c>
      <c r="H217" s="51">
        <v>10</v>
      </c>
      <c r="I217" s="51">
        <v>5</v>
      </c>
      <c r="J217" s="51">
        <v>6</v>
      </c>
      <c r="K217" s="51">
        <v>6</v>
      </c>
      <c r="L217" s="51">
        <v>5</v>
      </c>
      <c r="M217" s="51">
        <v>6</v>
      </c>
      <c r="N217" s="51">
        <v>7</v>
      </c>
      <c r="O217" s="65">
        <f t="shared" si="33"/>
        <v>75</v>
      </c>
      <c r="P217" s="65"/>
    </row>
    <row r="218" spans="2:16" x14ac:dyDescent="0.15">
      <c r="B218" s="66" t="s">
        <v>225</v>
      </c>
      <c r="C218" s="51">
        <v>95</v>
      </c>
      <c r="D218" s="51">
        <v>133</v>
      </c>
      <c r="E218" s="51">
        <v>120</v>
      </c>
      <c r="F218" s="51">
        <v>144</v>
      </c>
      <c r="G218" s="51">
        <v>157</v>
      </c>
      <c r="H218" s="51">
        <v>182</v>
      </c>
      <c r="I218" s="51">
        <v>179</v>
      </c>
      <c r="J218" s="51">
        <v>158</v>
      </c>
      <c r="K218" s="51">
        <v>143</v>
      </c>
      <c r="L218" s="51">
        <v>88</v>
      </c>
      <c r="M218" s="51">
        <v>93</v>
      </c>
      <c r="N218" s="51">
        <v>85</v>
      </c>
      <c r="O218" s="65">
        <f t="shared" si="33"/>
        <v>1577</v>
      </c>
      <c r="P218" s="65"/>
    </row>
    <row r="219" spans="2:16" x14ac:dyDescent="0.15">
      <c r="B219" s="66" t="s">
        <v>215</v>
      </c>
      <c r="C219" s="51">
        <v>50</v>
      </c>
      <c r="D219" s="51">
        <v>67</v>
      </c>
      <c r="E219" s="51">
        <v>39</v>
      </c>
      <c r="F219" s="51">
        <v>37</v>
      </c>
      <c r="G219" s="51">
        <v>32</v>
      </c>
      <c r="H219" s="51">
        <v>46</v>
      </c>
      <c r="I219" s="51">
        <v>40</v>
      </c>
      <c r="J219" s="51">
        <v>59</v>
      </c>
      <c r="K219" s="51">
        <v>45</v>
      </c>
      <c r="L219" s="51">
        <v>48</v>
      </c>
      <c r="M219" s="51">
        <v>44</v>
      </c>
      <c r="N219" s="51">
        <v>51</v>
      </c>
      <c r="O219" s="65">
        <f>SUM(C219:N219)</f>
        <v>558</v>
      </c>
      <c r="P219" s="65"/>
    </row>
    <row r="220" spans="2:16" x14ac:dyDescent="0.15">
      <c r="B220" s="66" t="s">
        <v>230</v>
      </c>
      <c r="C220" s="51">
        <v>133</v>
      </c>
      <c r="D220" s="51">
        <v>127</v>
      </c>
      <c r="E220" s="51">
        <v>144</v>
      </c>
      <c r="F220" s="51">
        <v>125</v>
      </c>
      <c r="G220" s="51">
        <v>128</v>
      </c>
      <c r="H220" s="51">
        <v>117</v>
      </c>
      <c r="I220" s="51">
        <v>113</v>
      </c>
      <c r="J220" s="51">
        <v>231</v>
      </c>
      <c r="K220" s="51">
        <v>146</v>
      </c>
      <c r="L220" s="51">
        <v>118</v>
      </c>
      <c r="M220" s="51">
        <v>116</v>
      </c>
      <c r="N220" s="51">
        <v>121</v>
      </c>
      <c r="O220" s="65">
        <f t="shared" si="33"/>
        <v>1619</v>
      </c>
      <c r="P220" s="65"/>
    </row>
    <row r="221" spans="2:16" x14ac:dyDescent="0.15">
      <c r="B221" s="66" t="s">
        <v>218</v>
      </c>
      <c r="C221" s="51">
        <v>0</v>
      </c>
      <c r="D221" s="51">
        <v>4</v>
      </c>
      <c r="E221" s="51">
        <v>2</v>
      </c>
      <c r="F221" s="51">
        <v>2</v>
      </c>
      <c r="G221" s="51">
        <v>3</v>
      </c>
      <c r="H221" s="51">
        <v>7</v>
      </c>
      <c r="I221" s="51">
        <v>16</v>
      </c>
      <c r="J221" s="51">
        <v>3</v>
      </c>
      <c r="K221" s="51">
        <v>2</v>
      </c>
      <c r="L221" s="51">
        <v>3</v>
      </c>
      <c r="M221" s="51">
        <v>2</v>
      </c>
      <c r="N221" s="51">
        <v>0</v>
      </c>
      <c r="O221" s="65">
        <f>SUM(C221:N221)</f>
        <v>44</v>
      </c>
      <c r="P221" s="65"/>
    </row>
    <row r="222" spans="2:16" x14ac:dyDescent="0.15">
      <c r="B222" s="67" t="s">
        <v>416</v>
      </c>
      <c r="C222" s="60">
        <f>SUM(C223:C232)</f>
        <v>497</v>
      </c>
      <c r="D222" s="60">
        <f t="shared" ref="D222:O222" si="41">SUM(D223:D232)</f>
        <v>460</v>
      </c>
      <c r="E222" s="60">
        <f t="shared" si="41"/>
        <v>569</v>
      </c>
      <c r="F222" s="60">
        <f t="shared" si="41"/>
        <v>556</v>
      </c>
      <c r="G222" s="60">
        <f t="shared" si="41"/>
        <v>493</v>
      </c>
      <c r="H222" s="60">
        <f t="shared" si="41"/>
        <v>448</v>
      </c>
      <c r="I222" s="60">
        <f t="shared" si="41"/>
        <v>414</v>
      </c>
      <c r="J222" s="60">
        <f t="shared" si="41"/>
        <v>475</v>
      </c>
      <c r="K222" s="60">
        <f t="shared" si="41"/>
        <v>466</v>
      </c>
      <c r="L222" s="60">
        <f t="shared" si="41"/>
        <v>527</v>
      </c>
      <c r="M222" s="60">
        <f t="shared" si="41"/>
        <v>511</v>
      </c>
      <c r="N222" s="60">
        <f t="shared" si="41"/>
        <v>526</v>
      </c>
      <c r="O222" s="60">
        <f t="shared" si="41"/>
        <v>5942</v>
      </c>
      <c r="P222" s="65"/>
    </row>
    <row r="223" spans="2:16" x14ac:dyDescent="0.15">
      <c r="B223" s="66" t="s">
        <v>228</v>
      </c>
      <c r="C223" s="51">
        <v>23</v>
      </c>
      <c r="D223" s="51">
        <v>19</v>
      </c>
      <c r="E223" s="51">
        <v>23</v>
      </c>
      <c r="F223" s="51">
        <v>18</v>
      </c>
      <c r="G223" s="51">
        <v>14</v>
      </c>
      <c r="H223" s="51">
        <v>6</v>
      </c>
      <c r="I223" s="51">
        <v>8</v>
      </c>
      <c r="J223" s="51">
        <v>0</v>
      </c>
      <c r="K223" s="51">
        <v>13</v>
      </c>
      <c r="L223" s="51">
        <v>10</v>
      </c>
      <c r="M223" s="51">
        <v>15</v>
      </c>
      <c r="N223" s="51">
        <v>12</v>
      </c>
      <c r="O223" s="65">
        <f>SUM(C223:N223)</f>
        <v>161</v>
      </c>
      <c r="P223" s="65"/>
    </row>
    <row r="224" spans="2:16" x14ac:dyDescent="0.15">
      <c r="B224" s="66" t="s">
        <v>231</v>
      </c>
      <c r="C224" s="51">
        <v>75</v>
      </c>
      <c r="D224" s="51">
        <v>69</v>
      </c>
      <c r="E224" s="51">
        <v>68</v>
      </c>
      <c r="F224" s="51">
        <v>60</v>
      </c>
      <c r="G224" s="51">
        <v>70</v>
      </c>
      <c r="H224" s="51">
        <v>69</v>
      </c>
      <c r="I224" s="51">
        <v>71</v>
      </c>
      <c r="J224" s="51">
        <v>78</v>
      </c>
      <c r="K224" s="51">
        <v>62</v>
      </c>
      <c r="L224" s="51">
        <v>85</v>
      </c>
      <c r="M224" s="51">
        <v>82</v>
      </c>
      <c r="N224" s="51">
        <v>69</v>
      </c>
      <c r="O224" s="65">
        <f t="shared" si="33"/>
        <v>858</v>
      </c>
      <c r="P224" s="65"/>
    </row>
    <row r="225" spans="2:16" x14ac:dyDescent="0.15">
      <c r="B225" s="66" t="s">
        <v>32</v>
      </c>
      <c r="C225" s="51">
        <v>338</v>
      </c>
      <c r="D225" s="51">
        <v>313</v>
      </c>
      <c r="E225" s="51">
        <v>407</v>
      </c>
      <c r="F225" s="51">
        <v>412</v>
      </c>
      <c r="G225" s="51">
        <v>336</v>
      </c>
      <c r="H225" s="51">
        <v>315</v>
      </c>
      <c r="I225" s="51">
        <v>269</v>
      </c>
      <c r="J225" s="51">
        <v>331</v>
      </c>
      <c r="K225" s="51">
        <v>313</v>
      </c>
      <c r="L225" s="51">
        <v>349</v>
      </c>
      <c r="M225" s="51">
        <v>331</v>
      </c>
      <c r="N225" s="51">
        <v>354</v>
      </c>
      <c r="O225" s="65">
        <f t="shared" si="33"/>
        <v>4068</v>
      </c>
      <c r="P225" s="65"/>
    </row>
    <row r="226" spans="2:16" x14ac:dyDescent="0.15">
      <c r="B226" s="47" t="s">
        <v>233</v>
      </c>
      <c r="C226" s="51">
        <v>3</v>
      </c>
      <c r="D226" s="51">
        <v>4</v>
      </c>
      <c r="E226" s="51">
        <v>4</v>
      </c>
      <c r="F226" s="51">
        <v>5</v>
      </c>
      <c r="G226" s="51">
        <v>5</v>
      </c>
      <c r="H226" s="51">
        <v>4</v>
      </c>
      <c r="I226" s="51">
        <v>5</v>
      </c>
      <c r="J226" s="51">
        <v>7</v>
      </c>
      <c r="K226" s="51">
        <v>7</v>
      </c>
      <c r="L226" s="51">
        <v>7</v>
      </c>
      <c r="M226" s="51">
        <v>8</v>
      </c>
      <c r="N226" s="51">
        <v>10</v>
      </c>
      <c r="O226" s="65">
        <f t="shared" si="33"/>
        <v>69</v>
      </c>
      <c r="P226" s="65"/>
    </row>
    <row r="227" spans="2:16" x14ac:dyDescent="0.15">
      <c r="B227" s="47" t="s">
        <v>234</v>
      </c>
      <c r="C227" s="51">
        <v>0</v>
      </c>
      <c r="D227" s="51">
        <v>1</v>
      </c>
      <c r="E227" s="51">
        <v>1</v>
      </c>
      <c r="F227" s="51">
        <v>1</v>
      </c>
      <c r="G227" s="51">
        <v>1</v>
      </c>
      <c r="H227" s="51">
        <v>1</v>
      </c>
      <c r="I227" s="51">
        <v>1</v>
      </c>
      <c r="J227" s="51">
        <v>1</v>
      </c>
      <c r="K227" s="51">
        <v>2</v>
      </c>
      <c r="L227" s="51">
        <v>1</v>
      </c>
      <c r="M227" s="51">
        <v>1</v>
      </c>
      <c r="N227" s="51">
        <v>1</v>
      </c>
      <c r="O227" s="65">
        <f t="shared" si="33"/>
        <v>12</v>
      </c>
      <c r="P227" s="65"/>
    </row>
    <row r="228" spans="2:16" x14ac:dyDescent="0.15">
      <c r="B228" s="66" t="s">
        <v>235</v>
      </c>
      <c r="C228" s="51">
        <v>13</v>
      </c>
      <c r="D228" s="51">
        <v>9</v>
      </c>
      <c r="E228" s="51">
        <v>10</v>
      </c>
      <c r="F228" s="51">
        <v>9</v>
      </c>
      <c r="G228" s="51">
        <v>14</v>
      </c>
      <c r="H228" s="51">
        <v>7</v>
      </c>
      <c r="I228" s="51">
        <v>3</v>
      </c>
      <c r="J228" s="51">
        <v>3</v>
      </c>
      <c r="K228" s="51">
        <v>4</v>
      </c>
      <c r="L228" s="51">
        <v>9</v>
      </c>
      <c r="M228" s="51">
        <v>3</v>
      </c>
      <c r="N228" s="51">
        <v>3</v>
      </c>
      <c r="O228" s="65">
        <f t="shared" si="33"/>
        <v>87</v>
      </c>
      <c r="P228" s="65"/>
    </row>
    <row r="229" spans="2:16" x14ac:dyDescent="0.15">
      <c r="B229" s="66" t="s">
        <v>236</v>
      </c>
      <c r="C229" s="51">
        <v>11</v>
      </c>
      <c r="D229" s="51">
        <v>11</v>
      </c>
      <c r="E229" s="51">
        <v>17</v>
      </c>
      <c r="F229" s="51">
        <v>16</v>
      </c>
      <c r="G229" s="51">
        <v>17</v>
      </c>
      <c r="H229" s="51">
        <v>15</v>
      </c>
      <c r="I229" s="51">
        <v>21</v>
      </c>
      <c r="J229" s="51">
        <v>25</v>
      </c>
      <c r="K229" s="51">
        <v>26</v>
      </c>
      <c r="L229" s="51">
        <v>26</v>
      </c>
      <c r="M229" s="51">
        <v>27</v>
      </c>
      <c r="N229" s="51">
        <v>21</v>
      </c>
      <c r="O229" s="65">
        <f t="shared" si="33"/>
        <v>233</v>
      </c>
      <c r="P229" s="65"/>
    </row>
    <row r="230" spans="2:16" x14ac:dyDescent="0.15">
      <c r="B230" s="47" t="s">
        <v>237</v>
      </c>
      <c r="C230" s="51">
        <v>4</v>
      </c>
      <c r="D230" s="51">
        <v>1</v>
      </c>
      <c r="E230" s="51">
        <v>4</v>
      </c>
      <c r="F230" s="51">
        <v>3</v>
      </c>
      <c r="G230" s="51">
        <v>4</v>
      </c>
      <c r="H230" s="51">
        <v>3</v>
      </c>
      <c r="I230" s="51">
        <v>5</v>
      </c>
      <c r="J230" s="51">
        <v>2</v>
      </c>
      <c r="K230" s="51">
        <v>5</v>
      </c>
      <c r="L230" s="51">
        <v>4</v>
      </c>
      <c r="M230" s="51">
        <v>4</v>
      </c>
      <c r="N230" s="51">
        <v>4</v>
      </c>
      <c r="O230" s="65">
        <f t="shared" si="33"/>
        <v>43</v>
      </c>
      <c r="P230" s="65"/>
    </row>
    <row r="231" spans="2:16" x14ac:dyDescent="0.15">
      <c r="B231" s="66" t="s">
        <v>247</v>
      </c>
      <c r="C231" s="51">
        <v>9</v>
      </c>
      <c r="D231" s="51">
        <v>9</v>
      </c>
      <c r="E231" s="51">
        <v>10</v>
      </c>
      <c r="F231" s="51">
        <v>12</v>
      </c>
      <c r="G231" s="51">
        <v>11</v>
      </c>
      <c r="H231" s="51">
        <v>6</v>
      </c>
      <c r="I231" s="51">
        <v>11</v>
      </c>
      <c r="J231" s="51">
        <v>7</v>
      </c>
      <c r="K231" s="51">
        <v>11</v>
      </c>
      <c r="L231" s="51">
        <v>10</v>
      </c>
      <c r="M231" s="51">
        <v>20</v>
      </c>
      <c r="N231" s="51">
        <v>15</v>
      </c>
      <c r="O231" s="65">
        <f>SUM(C231:N231)</f>
        <v>131</v>
      </c>
      <c r="P231" s="65"/>
    </row>
    <row r="232" spans="2:16" x14ac:dyDescent="0.15">
      <c r="B232" s="66" t="s">
        <v>239</v>
      </c>
      <c r="C232" s="51">
        <v>21</v>
      </c>
      <c r="D232" s="51">
        <v>24</v>
      </c>
      <c r="E232" s="51">
        <v>25</v>
      </c>
      <c r="F232" s="51">
        <v>20</v>
      </c>
      <c r="G232" s="51">
        <v>21</v>
      </c>
      <c r="H232" s="51">
        <v>22</v>
      </c>
      <c r="I232" s="51">
        <v>20</v>
      </c>
      <c r="J232" s="51">
        <v>21</v>
      </c>
      <c r="K232" s="51">
        <v>23</v>
      </c>
      <c r="L232" s="51">
        <v>26</v>
      </c>
      <c r="M232" s="51">
        <v>20</v>
      </c>
      <c r="N232" s="51">
        <v>37</v>
      </c>
      <c r="O232" s="65">
        <f>SUM(C232:N232)</f>
        <v>280</v>
      </c>
      <c r="P232" s="65"/>
    </row>
    <row r="233" spans="2:16" x14ac:dyDescent="0.15">
      <c r="B233" s="67" t="s">
        <v>417</v>
      </c>
      <c r="C233" s="59">
        <f>SUM(C234:C245)</f>
        <v>150</v>
      </c>
      <c r="D233" s="59">
        <f t="shared" ref="D233:O233" si="42">SUM(D234:D245)</f>
        <v>152</v>
      </c>
      <c r="E233" s="59">
        <f t="shared" si="42"/>
        <v>131</v>
      </c>
      <c r="F233" s="59">
        <f t="shared" si="42"/>
        <v>177</v>
      </c>
      <c r="G233" s="59">
        <f t="shared" si="42"/>
        <v>136</v>
      </c>
      <c r="H233" s="59">
        <f t="shared" si="42"/>
        <v>155</v>
      </c>
      <c r="I233" s="59">
        <f t="shared" si="42"/>
        <v>115</v>
      </c>
      <c r="J233" s="59">
        <f t="shared" si="42"/>
        <v>169</v>
      </c>
      <c r="K233" s="59">
        <f t="shared" si="42"/>
        <v>182</v>
      </c>
      <c r="L233" s="59">
        <f t="shared" si="42"/>
        <v>166</v>
      </c>
      <c r="M233" s="59">
        <f t="shared" si="42"/>
        <v>170</v>
      </c>
      <c r="N233" s="59">
        <f t="shared" si="42"/>
        <v>153</v>
      </c>
      <c r="O233" s="59">
        <f t="shared" si="42"/>
        <v>1856</v>
      </c>
      <c r="P233" s="65"/>
    </row>
    <row r="234" spans="2:16" x14ac:dyDescent="0.15">
      <c r="B234" s="47" t="s">
        <v>238</v>
      </c>
      <c r="C234" s="51">
        <v>3</v>
      </c>
      <c r="D234" s="51">
        <v>0</v>
      </c>
      <c r="E234" s="51">
        <v>0</v>
      </c>
      <c r="F234" s="51">
        <v>3</v>
      </c>
      <c r="G234" s="51">
        <v>3</v>
      </c>
      <c r="H234" s="51">
        <v>1</v>
      </c>
      <c r="I234" s="51">
        <v>3</v>
      </c>
      <c r="J234" s="51">
        <v>2</v>
      </c>
      <c r="K234" s="51">
        <v>3</v>
      </c>
      <c r="L234" s="51">
        <v>0</v>
      </c>
      <c r="M234" s="51">
        <v>1</v>
      </c>
      <c r="N234" s="51">
        <v>1</v>
      </c>
      <c r="O234" s="65">
        <f t="shared" si="33"/>
        <v>20</v>
      </c>
      <c r="P234" s="65"/>
    </row>
    <row r="235" spans="2:16" x14ac:dyDescent="0.15">
      <c r="B235" s="66" t="s">
        <v>346</v>
      </c>
      <c r="C235" s="51">
        <v>1</v>
      </c>
      <c r="D235" s="51">
        <v>3</v>
      </c>
      <c r="E235" s="51">
        <v>2</v>
      </c>
      <c r="F235" s="51">
        <v>0</v>
      </c>
      <c r="G235" s="51">
        <v>1</v>
      </c>
      <c r="H235" s="51">
        <v>0</v>
      </c>
      <c r="I235" s="51">
        <v>2</v>
      </c>
      <c r="J235" s="51">
        <v>1</v>
      </c>
      <c r="K235" s="51">
        <v>1</v>
      </c>
      <c r="L235" s="51">
        <v>1</v>
      </c>
      <c r="M235" s="51">
        <v>1</v>
      </c>
      <c r="N235" s="51">
        <v>1</v>
      </c>
      <c r="O235" s="65">
        <f t="shared" si="33"/>
        <v>14</v>
      </c>
      <c r="P235" s="65"/>
    </row>
    <row r="236" spans="2:16" x14ac:dyDescent="0.15">
      <c r="B236" s="66" t="s">
        <v>240</v>
      </c>
      <c r="C236" s="51">
        <v>2</v>
      </c>
      <c r="D236" s="51">
        <v>1</v>
      </c>
      <c r="E236" s="51">
        <v>1</v>
      </c>
      <c r="F236" s="51">
        <v>2</v>
      </c>
      <c r="G236" s="51">
        <v>4</v>
      </c>
      <c r="H236" s="51">
        <v>3</v>
      </c>
      <c r="I236" s="51">
        <v>3</v>
      </c>
      <c r="J236" s="51">
        <v>4</v>
      </c>
      <c r="K236" s="51">
        <v>2</v>
      </c>
      <c r="L236" s="51">
        <v>2</v>
      </c>
      <c r="M236" s="51">
        <v>4</v>
      </c>
      <c r="N236" s="51">
        <v>0</v>
      </c>
      <c r="O236" s="65">
        <f t="shared" si="33"/>
        <v>28</v>
      </c>
      <c r="P236" s="65"/>
    </row>
    <row r="237" spans="2:16" x14ac:dyDescent="0.15">
      <c r="B237" s="66" t="s">
        <v>241</v>
      </c>
      <c r="C237" s="51">
        <v>0</v>
      </c>
      <c r="D237" s="51">
        <v>3</v>
      </c>
      <c r="E237" s="51">
        <v>1</v>
      </c>
      <c r="F237" s="51">
        <v>2</v>
      </c>
      <c r="G237" s="51">
        <v>0</v>
      </c>
      <c r="H237" s="51">
        <v>0</v>
      </c>
      <c r="I237" s="51">
        <v>1</v>
      </c>
      <c r="J237" s="51">
        <v>2</v>
      </c>
      <c r="K237" s="51">
        <v>1</v>
      </c>
      <c r="L237" s="51">
        <v>1</v>
      </c>
      <c r="M237" s="51">
        <v>3</v>
      </c>
      <c r="N237" s="51">
        <v>3</v>
      </c>
      <c r="O237" s="65">
        <f t="shared" si="33"/>
        <v>17</v>
      </c>
      <c r="P237" s="65"/>
    </row>
    <row r="238" spans="2:16" x14ac:dyDescent="0.15">
      <c r="B238" s="66" t="s">
        <v>242</v>
      </c>
      <c r="C238" s="51">
        <v>12</v>
      </c>
      <c r="D238" s="51">
        <v>9</v>
      </c>
      <c r="E238" s="51">
        <v>6</v>
      </c>
      <c r="F238" s="51">
        <v>14</v>
      </c>
      <c r="G238" s="51">
        <v>7</v>
      </c>
      <c r="H238" s="51">
        <v>12</v>
      </c>
      <c r="I238" s="51">
        <v>3</v>
      </c>
      <c r="J238" s="51">
        <v>14</v>
      </c>
      <c r="K238" s="51">
        <v>16</v>
      </c>
      <c r="L238" s="51">
        <v>17</v>
      </c>
      <c r="M238" s="51">
        <v>20</v>
      </c>
      <c r="N238" s="51">
        <v>15</v>
      </c>
      <c r="O238" s="65">
        <f t="shared" si="33"/>
        <v>145</v>
      </c>
      <c r="P238" s="65"/>
    </row>
    <row r="239" spans="2:16" x14ac:dyDescent="0.15">
      <c r="B239" s="47" t="s">
        <v>243</v>
      </c>
      <c r="C239" s="51">
        <v>2</v>
      </c>
      <c r="D239" s="51">
        <v>2</v>
      </c>
      <c r="E239" s="51">
        <v>1</v>
      </c>
      <c r="F239" s="51">
        <v>9</v>
      </c>
      <c r="G239" s="51">
        <v>7</v>
      </c>
      <c r="H239" s="51">
        <v>2</v>
      </c>
      <c r="I239" s="51">
        <v>2</v>
      </c>
      <c r="J239" s="51">
        <v>3</v>
      </c>
      <c r="K239" s="51">
        <v>2</v>
      </c>
      <c r="L239" s="51">
        <v>2</v>
      </c>
      <c r="M239" s="51">
        <v>3</v>
      </c>
      <c r="N239" s="51">
        <v>0</v>
      </c>
      <c r="O239" s="65">
        <f t="shared" si="33"/>
        <v>35</v>
      </c>
      <c r="P239" s="65"/>
    </row>
    <row r="240" spans="2:16" x14ac:dyDescent="0.15">
      <c r="B240" s="66" t="s">
        <v>244</v>
      </c>
      <c r="C240" s="51">
        <v>8</v>
      </c>
      <c r="D240" s="51">
        <v>7</v>
      </c>
      <c r="E240" s="51">
        <v>6</v>
      </c>
      <c r="F240" s="51">
        <v>7</v>
      </c>
      <c r="G240" s="51">
        <v>10</v>
      </c>
      <c r="H240" s="51">
        <v>16</v>
      </c>
      <c r="I240" s="51">
        <v>15</v>
      </c>
      <c r="J240" s="51">
        <v>20</v>
      </c>
      <c r="K240" s="51">
        <v>21</v>
      </c>
      <c r="L240" s="51">
        <v>17</v>
      </c>
      <c r="M240" s="51">
        <v>14</v>
      </c>
      <c r="N240" s="51">
        <v>10</v>
      </c>
      <c r="O240" s="65">
        <f t="shared" si="33"/>
        <v>151</v>
      </c>
      <c r="P240" s="65"/>
    </row>
    <row r="241" spans="2:16" x14ac:dyDescent="0.15">
      <c r="B241" s="66" t="s">
        <v>46</v>
      </c>
      <c r="C241" s="51">
        <v>105</v>
      </c>
      <c r="D241" s="51">
        <v>112</v>
      </c>
      <c r="E241" s="51">
        <v>96</v>
      </c>
      <c r="F241" s="51">
        <v>116</v>
      </c>
      <c r="G241" s="51">
        <v>88</v>
      </c>
      <c r="H241" s="51">
        <v>111</v>
      </c>
      <c r="I241" s="51">
        <v>69</v>
      </c>
      <c r="J241" s="51">
        <v>109</v>
      </c>
      <c r="K241" s="51">
        <v>109</v>
      </c>
      <c r="L241" s="51">
        <v>106</v>
      </c>
      <c r="M241" s="51">
        <v>101</v>
      </c>
      <c r="N241" s="51">
        <v>102</v>
      </c>
      <c r="O241" s="65">
        <f t="shared" si="33"/>
        <v>1224</v>
      </c>
      <c r="P241" s="65"/>
    </row>
    <row r="242" spans="2:16" x14ac:dyDescent="0.15">
      <c r="B242" s="47" t="s">
        <v>347</v>
      </c>
      <c r="C242" s="51">
        <v>5</v>
      </c>
      <c r="D242" s="51">
        <v>2</v>
      </c>
      <c r="E242" s="51">
        <v>6</v>
      </c>
      <c r="F242" s="51">
        <v>7</v>
      </c>
      <c r="G242" s="51">
        <v>4</v>
      </c>
      <c r="H242" s="51">
        <v>3</v>
      </c>
      <c r="I242" s="51">
        <v>4</v>
      </c>
      <c r="J242" s="51">
        <v>1</v>
      </c>
      <c r="K242" s="51">
        <v>4</v>
      </c>
      <c r="L242" s="51">
        <v>2</v>
      </c>
      <c r="M242" s="51">
        <v>3</v>
      </c>
      <c r="N242" s="51">
        <v>3</v>
      </c>
      <c r="O242" s="65">
        <f t="shared" si="33"/>
        <v>44</v>
      </c>
      <c r="P242" s="65"/>
    </row>
    <row r="243" spans="2:16" x14ac:dyDescent="0.15">
      <c r="B243" s="66" t="s">
        <v>246</v>
      </c>
      <c r="C243" s="51">
        <v>5</v>
      </c>
      <c r="D243" s="51">
        <v>2</v>
      </c>
      <c r="E243" s="51">
        <v>2</v>
      </c>
      <c r="F243" s="51">
        <v>7</v>
      </c>
      <c r="G243" s="51">
        <v>2</v>
      </c>
      <c r="H243" s="51">
        <v>2</v>
      </c>
      <c r="I243" s="51">
        <v>4</v>
      </c>
      <c r="J243" s="51">
        <v>2</v>
      </c>
      <c r="K243" s="51">
        <v>7</v>
      </c>
      <c r="L243" s="51">
        <v>4</v>
      </c>
      <c r="M243" s="51">
        <v>7</v>
      </c>
      <c r="N243" s="51">
        <v>2</v>
      </c>
      <c r="O243" s="65">
        <f t="shared" si="33"/>
        <v>46</v>
      </c>
      <c r="P243" s="65"/>
    </row>
    <row r="244" spans="2:16" x14ac:dyDescent="0.15">
      <c r="B244" s="66" t="s">
        <v>248</v>
      </c>
      <c r="C244" s="51">
        <v>7</v>
      </c>
      <c r="D244" s="51">
        <v>10</v>
      </c>
      <c r="E244" s="51">
        <v>6</v>
      </c>
      <c r="F244" s="51">
        <v>2</v>
      </c>
      <c r="G244" s="51">
        <v>3</v>
      </c>
      <c r="H244" s="51">
        <v>1</v>
      </c>
      <c r="I244" s="51">
        <v>3</v>
      </c>
      <c r="J244" s="51">
        <v>2</v>
      </c>
      <c r="K244" s="51">
        <v>4</v>
      </c>
      <c r="L244" s="51">
        <v>6</v>
      </c>
      <c r="M244" s="51">
        <v>6</v>
      </c>
      <c r="N244" s="51">
        <v>9</v>
      </c>
      <c r="O244" s="65">
        <f t="shared" si="33"/>
        <v>59</v>
      </c>
      <c r="P244" s="65"/>
    </row>
    <row r="245" spans="2:16" x14ac:dyDescent="0.15">
      <c r="B245" s="66" t="s">
        <v>249</v>
      </c>
      <c r="C245" s="51">
        <v>0</v>
      </c>
      <c r="D245" s="51">
        <v>1</v>
      </c>
      <c r="E245" s="51">
        <v>4</v>
      </c>
      <c r="F245" s="51">
        <v>8</v>
      </c>
      <c r="G245" s="51">
        <v>7</v>
      </c>
      <c r="H245" s="51">
        <v>4</v>
      </c>
      <c r="I245" s="51">
        <v>6</v>
      </c>
      <c r="J245" s="51">
        <v>9</v>
      </c>
      <c r="K245" s="51">
        <v>12</v>
      </c>
      <c r="L245" s="51">
        <v>8</v>
      </c>
      <c r="M245" s="51">
        <v>7</v>
      </c>
      <c r="N245" s="51">
        <v>7</v>
      </c>
      <c r="O245" s="65">
        <f t="shared" si="33"/>
        <v>73</v>
      </c>
      <c r="P245" s="65"/>
    </row>
    <row r="246" spans="2:16" x14ac:dyDescent="0.15">
      <c r="B246" s="67" t="s">
        <v>418</v>
      </c>
      <c r="C246" s="59">
        <f>SUM(C247:C258)</f>
        <v>227</v>
      </c>
      <c r="D246" s="59">
        <f t="shared" ref="D246:O246" si="43">SUM(D247:D258)</f>
        <v>220</v>
      </c>
      <c r="E246" s="59">
        <f t="shared" si="43"/>
        <v>235</v>
      </c>
      <c r="F246" s="59">
        <f t="shared" si="43"/>
        <v>241</v>
      </c>
      <c r="G246" s="59">
        <f t="shared" si="43"/>
        <v>206</v>
      </c>
      <c r="H246" s="59">
        <f t="shared" si="43"/>
        <v>197</v>
      </c>
      <c r="I246" s="59">
        <f t="shared" si="43"/>
        <v>231</v>
      </c>
      <c r="J246" s="59">
        <f t="shared" si="43"/>
        <v>212</v>
      </c>
      <c r="K246" s="59">
        <f t="shared" si="43"/>
        <v>188</v>
      </c>
      <c r="L246" s="59">
        <f t="shared" si="43"/>
        <v>261</v>
      </c>
      <c r="M246" s="59">
        <f t="shared" si="43"/>
        <v>249</v>
      </c>
      <c r="N246" s="59">
        <f t="shared" si="43"/>
        <v>254</v>
      </c>
      <c r="O246" s="59">
        <f t="shared" si="43"/>
        <v>2721</v>
      </c>
      <c r="P246" s="65"/>
    </row>
    <row r="247" spans="2:16" x14ac:dyDescent="0.15">
      <c r="B247" s="66" t="s">
        <v>261</v>
      </c>
      <c r="C247" s="51">
        <v>4</v>
      </c>
      <c r="D247" s="51">
        <v>6</v>
      </c>
      <c r="E247" s="51">
        <v>5</v>
      </c>
      <c r="F247" s="51">
        <v>5</v>
      </c>
      <c r="G247" s="51">
        <v>5</v>
      </c>
      <c r="H247" s="51">
        <v>4</v>
      </c>
      <c r="I247" s="51">
        <v>1</v>
      </c>
      <c r="J247" s="51">
        <v>2</v>
      </c>
      <c r="K247" s="51">
        <v>2</v>
      </c>
      <c r="L247" s="51">
        <v>1</v>
      </c>
      <c r="M247" s="51">
        <v>3</v>
      </c>
      <c r="N247" s="51">
        <v>3</v>
      </c>
      <c r="O247" s="65">
        <f t="shared" ref="O247:O254" si="44">SUM(C247:N247)</f>
        <v>41</v>
      </c>
      <c r="P247" s="65"/>
    </row>
    <row r="248" spans="2:16" x14ac:dyDescent="0.15">
      <c r="B248" s="66" t="s">
        <v>265</v>
      </c>
      <c r="C248" s="51">
        <v>10</v>
      </c>
      <c r="D248" s="51">
        <v>9</v>
      </c>
      <c r="E248" s="51">
        <v>11</v>
      </c>
      <c r="F248" s="51">
        <v>4</v>
      </c>
      <c r="G248" s="51">
        <v>8</v>
      </c>
      <c r="H248" s="51">
        <v>11</v>
      </c>
      <c r="I248" s="51">
        <v>9</v>
      </c>
      <c r="J248" s="51">
        <v>4</v>
      </c>
      <c r="K248" s="51">
        <v>1</v>
      </c>
      <c r="L248" s="51">
        <v>6</v>
      </c>
      <c r="M248" s="51">
        <v>5</v>
      </c>
      <c r="N248" s="51">
        <v>3</v>
      </c>
      <c r="O248" s="65">
        <f t="shared" si="44"/>
        <v>81</v>
      </c>
      <c r="P248" s="65"/>
    </row>
    <row r="249" spans="2:16" x14ac:dyDescent="0.15">
      <c r="B249" s="47" t="s">
        <v>257</v>
      </c>
      <c r="C249" s="51">
        <v>4</v>
      </c>
      <c r="D249" s="51">
        <v>4</v>
      </c>
      <c r="E249" s="51">
        <v>3</v>
      </c>
      <c r="F249" s="51">
        <v>0</v>
      </c>
      <c r="G249" s="51">
        <v>1</v>
      </c>
      <c r="H249" s="51">
        <v>2</v>
      </c>
      <c r="I249" s="51">
        <v>0</v>
      </c>
      <c r="J249" s="51">
        <v>0</v>
      </c>
      <c r="K249" s="51">
        <v>0</v>
      </c>
      <c r="L249" s="51">
        <v>2</v>
      </c>
      <c r="M249" s="51">
        <v>2</v>
      </c>
      <c r="N249" s="51">
        <v>0</v>
      </c>
      <c r="O249" s="65">
        <f t="shared" si="44"/>
        <v>18</v>
      </c>
      <c r="P249" s="65"/>
    </row>
    <row r="250" spans="2:16" x14ac:dyDescent="0.15">
      <c r="B250" s="66" t="s">
        <v>350</v>
      </c>
      <c r="C250" s="51">
        <v>0</v>
      </c>
      <c r="D250" s="51">
        <v>0</v>
      </c>
      <c r="E250" s="51">
        <v>0</v>
      </c>
      <c r="F250" s="51">
        <v>2</v>
      </c>
      <c r="G250" s="51">
        <v>3</v>
      </c>
      <c r="H250" s="51">
        <v>3</v>
      </c>
      <c r="I250" s="51">
        <v>1</v>
      </c>
      <c r="J250" s="51">
        <v>1</v>
      </c>
      <c r="K250" s="51">
        <v>1</v>
      </c>
      <c r="L250" s="51">
        <v>1</v>
      </c>
      <c r="M250" s="51">
        <v>4</v>
      </c>
      <c r="N250" s="51">
        <v>4</v>
      </c>
      <c r="O250" s="65">
        <f t="shared" si="44"/>
        <v>20</v>
      </c>
      <c r="P250" s="65"/>
    </row>
    <row r="251" spans="2:16" x14ac:dyDescent="0.15">
      <c r="B251" s="66" t="s">
        <v>351</v>
      </c>
      <c r="C251" s="51">
        <v>2</v>
      </c>
      <c r="D251" s="51">
        <v>2</v>
      </c>
      <c r="E251" s="51">
        <v>1</v>
      </c>
      <c r="F251" s="51">
        <v>3</v>
      </c>
      <c r="G251" s="51">
        <v>4</v>
      </c>
      <c r="H251" s="51">
        <v>3</v>
      </c>
      <c r="I251" s="51">
        <v>1</v>
      </c>
      <c r="J251" s="51">
        <v>0</v>
      </c>
      <c r="K251" s="51">
        <v>0</v>
      </c>
      <c r="L251" s="51">
        <v>4</v>
      </c>
      <c r="M251" s="51">
        <v>3</v>
      </c>
      <c r="N251" s="51">
        <v>4</v>
      </c>
      <c r="O251" s="65">
        <f t="shared" si="44"/>
        <v>27</v>
      </c>
      <c r="P251" s="65"/>
    </row>
    <row r="252" spans="2:16" x14ac:dyDescent="0.15">
      <c r="B252" s="66" t="s">
        <v>252</v>
      </c>
      <c r="C252" s="51">
        <v>8</v>
      </c>
      <c r="D252" s="51">
        <v>5</v>
      </c>
      <c r="E252" s="51">
        <v>8</v>
      </c>
      <c r="F252" s="51">
        <v>8</v>
      </c>
      <c r="G252" s="51">
        <v>10</v>
      </c>
      <c r="H252" s="51">
        <v>6</v>
      </c>
      <c r="I252" s="51">
        <v>15</v>
      </c>
      <c r="J252" s="51">
        <v>23</v>
      </c>
      <c r="K252" s="51">
        <v>17</v>
      </c>
      <c r="L252" s="51">
        <v>33</v>
      </c>
      <c r="M252" s="51">
        <v>30</v>
      </c>
      <c r="N252" s="51">
        <v>23</v>
      </c>
      <c r="O252" s="65">
        <f t="shared" si="44"/>
        <v>186</v>
      </c>
      <c r="P252" s="65"/>
    </row>
    <row r="253" spans="2:16" x14ac:dyDescent="0.15">
      <c r="B253" s="47" t="s">
        <v>255</v>
      </c>
      <c r="C253" s="51">
        <v>9</v>
      </c>
      <c r="D253" s="51">
        <v>9</v>
      </c>
      <c r="E253" s="51">
        <v>13</v>
      </c>
      <c r="F253" s="51">
        <v>10</v>
      </c>
      <c r="G253" s="51">
        <v>9</v>
      </c>
      <c r="H253" s="51">
        <v>5</v>
      </c>
      <c r="I253" s="51">
        <v>7</v>
      </c>
      <c r="J253" s="51">
        <v>11</v>
      </c>
      <c r="K253" s="51">
        <v>9</v>
      </c>
      <c r="L253" s="51">
        <v>11</v>
      </c>
      <c r="M253" s="51">
        <v>10</v>
      </c>
      <c r="N253" s="51">
        <v>4</v>
      </c>
      <c r="O253" s="65">
        <f t="shared" si="44"/>
        <v>107</v>
      </c>
      <c r="P253" s="65"/>
    </row>
    <row r="254" spans="2:16" x14ac:dyDescent="0.15">
      <c r="B254" s="66" t="s">
        <v>253</v>
      </c>
      <c r="C254" s="51">
        <v>17</v>
      </c>
      <c r="D254" s="51">
        <v>10</v>
      </c>
      <c r="E254" s="51">
        <v>12</v>
      </c>
      <c r="F254" s="51">
        <v>13</v>
      </c>
      <c r="G254" s="51">
        <v>13</v>
      </c>
      <c r="H254" s="51">
        <v>5</v>
      </c>
      <c r="I254" s="51">
        <v>14</v>
      </c>
      <c r="J254" s="51">
        <v>6</v>
      </c>
      <c r="K254" s="51">
        <v>6</v>
      </c>
      <c r="L254" s="51">
        <v>13</v>
      </c>
      <c r="M254" s="51">
        <v>10</v>
      </c>
      <c r="N254" s="51">
        <v>11</v>
      </c>
      <c r="O254" s="65">
        <f t="shared" si="44"/>
        <v>130</v>
      </c>
      <c r="P254" s="65"/>
    </row>
    <row r="255" spans="2:16" x14ac:dyDescent="0.15">
      <c r="B255" s="66" t="s">
        <v>250</v>
      </c>
      <c r="C255" s="51">
        <v>0</v>
      </c>
      <c r="D255" s="51">
        <v>1</v>
      </c>
      <c r="E255" s="51">
        <v>0</v>
      </c>
      <c r="F255" s="51">
        <v>1</v>
      </c>
      <c r="G255" s="51">
        <v>3</v>
      </c>
      <c r="H255" s="51">
        <v>4</v>
      </c>
      <c r="I255" s="51">
        <v>1</v>
      </c>
      <c r="J255" s="51">
        <v>1</v>
      </c>
      <c r="K255" s="51">
        <v>1</v>
      </c>
      <c r="L255" s="51">
        <v>0</v>
      </c>
      <c r="M255" s="51">
        <v>0</v>
      </c>
      <c r="N255" s="51">
        <v>1</v>
      </c>
      <c r="O255" s="65">
        <f t="shared" ref="O255:O325" si="45">SUM(C255:N255)</f>
        <v>13</v>
      </c>
      <c r="P255" s="65"/>
    </row>
    <row r="256" spans="2:16" x14ac:dyDescent="0.15">
      <c r="B256" s="66" t="s">
        <v>251</v>
      </c>
      <c r="C256" s="51">
        <v>5</v>
      </c>
      <c r="D256" s="51">
        <v>11</v>
      </c>
      <c r="E256" s="51">
        <v>6</v>
      </c>
      <c r="F256" s="51">
        <v>3</v>
      </c>
      <c r="G256" s="51">
        <v>1</v>
      </c>
      <c r="H256" s="51">
        <v>0</v>
      </c>
      <c r="I256" s="51">
        <v>4</v>
      </c>
      <c r="J256" s="51">
        <v>3</v>
      </c>
      <c r="K256" s="51">
        <v>9</v>
      </c>
      <c r="L256" s="51">
        <v>0</v>
      </c>
      <c r="M256" s="51">
        <v>1</v>
      </c>
      <c r="N256" s="51">
        <v>3</v>
      </c>
      <c r="O256" s="65">
        <f t="shared" si="45"/>
        <v>46</v>
      </c>
      <c r="P256" s="65"/>
    </row>
    <row r="257" spans="2:16" x14ac:dyDescent="0.15">
      <c r="B257" s="66" t="s">
        <v>48</v>
      </c>
      <c r="C257" s="51">
        <v>167</v>
      </c>
      <c r="D257" s="51">
        <v>160</v>
      </c>
      <c r="E257" s="51">
        <v>172</v>
      </c>
      <c r="F257" s="51">
        <v>176</v>
      </c>
      <c r="G257" s="51">
        <v>145</v>
      </c>
      <c r="H257" s="51">
        <v>151</v>
      </c>
      <c r="I257" s="51">
        <v>174</v>
      </c>
      <c r="J257" s="51">
        <v>158</v>
      </c>
      <c r="K257" s="51">
        <v>139</v>
      </c>
      <c r="L257" s="51">
        <v>180</v>
      </c>
      <c r="M257" s="51">
        <v>178</v>
      </c>
      <c r="N257" s="51">
        <v>192</v>
      </c>
      <c r="O257" s="65">
        <f t="shared" si="45"/>
        <v>1992</v>
      </c>
      <c r="P257" s="65"/>
    </row>
    <row r="258" spans="2:16" x14ac:dyDescent="0.15">
      <c r="B258" s="66" t="s">
        <v>348</v>
      </c>
      <c r="C258" s="51">
        <v>1</v>
      </c>
      <c r="D258" s="51">
        <v>3</v>
      </c>
      <c r="E258" s="51">
        <v>4</v>
      </c>
      <c r="F258" s="51">
        <v>16</v>
      </c>
      <c r="G258" s="51">
        <v>4</v>
      </c>
      <c r="H258" s="51">
        <v>3</v>
      </c>
      <c r="I258" s="51">
        <v>4</v>
      </c>
      <c r="J258" s="51">
        <v>3</v>
      </c>
      <c r="K258" s="51">
        <v>3</v>
      </c>
      <c r="L258" s="51">
        <v>10</v>
      </c>
      <c r="M258" s="51">
        <v>3</v>
      </c>
      <c r="N258" s="51">
        <v>6</v>
      </c>
      <c r="O258" s="65">
        <f>SUM(C258:N258)</f>
        <v>60</v>
      </c>
      <c r="P258" s="65"/>
    </row>
    <row r="259" spans="2:16" x14ac:dyDescent="0.15">
      <c r="B259" s="67" t="s">
        <v>419</v>
      </c>
      <c r="C259" s="59">
        <f>SUM(C260:C267)</f>
        <v>164</v>
      </c>
      <c r="D259" s="59">
        <f t="shared" ref="D259:O259" si="46">SUM(D260:D267)</f>
        <v>168</v>
      </c>
      <c r="E259" s="59">
        <f t="shared" si="46"/>
        <v>181</v>
      </c>
      <c r="F259" s="59">
        <f t="shared" si="46"/>
        <v>197</v>
      </c>
      <c r="G259" s="59">
        <f t="shared" si="46"/>
        <v>170</v>
      </c>
      <c r="H259" s="59">
        <f t="shared" si="46"/>
        <v>193</v>
      </c>
      <c r="I259" s="59">
        <f t="shared" si="46"/>
        <v>196</v>
      </c>
      <c r="J259" s="59">
        <f t="shared" si="46"/>
        <v>201</v>
      </c>
      <c r="K259" s="59">
        <f t="shared" si="46"/>
        <v>197</v>
      </c>
      <c r="L259" s="59">
        <f t="shared" si="46"/>
        <v>226</v>
      </c>
      <c r="M259" s="59">
        <f t="shared" si="46"/>
        <v>242</v>
      </c>
      <c r="N259" s="59">
        <f t="shared" si="46"/>
        <v>203</v>
      </c>
      <c r="O259" s="59">
        <f t="shared" si="46"/>
        <v>2338</v>
      </c>
      <c r="P259" s="65"/>
    </row>
    <row r="260" spans="2:16" x14ac:dyDescent="0.15">
      <c r="B260" s="66" t="s">
        <v>256</v>
      </c>
      <c r="C260" s="51">
        <v>4</v>
      </c>
      <c r="D260" s="51">
        <v>3</v>
      </c>
      <c r="E260" s="51">
        <v>5</v>
      </c>
      <c r="F260" s="51">
        <v>7</v>
      </c>
      <c r="G260" s="51">
        <v>1</v>
      </c>
      <c r="H260" s="51">
        <v>2</v>
      </c>
      <c r="I260" s="51">
        <v>1</v>
      </c>
      <c r="J260" s="51">
        <v>1</v>
      </c>
      <c r="K260" s="51">
        <v>3</v>
      </c>
      <c r="L260" s="51">
        <v>6</v>
      </c>
      <c r="M260" s="51">
        <v>3</v>
      </c>
      <c r="N260" s="51">
        <v>2</v>
      </c>
      <c r="O260" s="65">
        <f>SUM(C260:N260)</f>
        <v>38</v>
      </c>
      <c r="P260" s="65"/>
    </row>
    <row r="261" spans="2:16" x14ac:dyDescent="0.15">
      <c r="B261" s="66" t="s">
        <v>259</v>
      </c>
      <c r="C261" s="51">
        <v>12</v>
      </c>
      <c r="D261" s="51">
        <v>8</v>
      </c>
      <c r="E261" s="51">
        <v>6</v>
      </c>
      <c r="F261" s="51">
        <v>7</v>
      </c>
      <c r="G261" s="51">
        <v>7</v>
      </c>
      <c r="H261" s="51">
        <v>9</v>
      </c>
      <c r="I261" s="51">
        <v>10</v>
      </c>
      <c r="J261" s="51">
        <v>17</v>
      </c>
      <c r="K261" s="51">
        <v>8</v>
      </c>
      <c r="L261" s="51">
        <v>8</v>
      </c>
      <c r="M261" s="51">
        <v>9</v>
      </c>
      <c r="N261" s="51">
        <v>9</v>
      </c>
      <c r="O261" s="65">
        <f>SUM(C261:N261)</f>
        <v>110</v>
      </c>
      <c r="P261" s="65"/>
    </row>
    <row r="262" spans="2:16" x14ac:dyDescent="0.15">
      <c r="B262" s="66" t="s">
        <v>254</v>
      </c>
      <c r="C262" s="51">
        <v>4</v>
      </c>
      <c r="D262" s="51">
        <v>5</v>
      </c>
      <c r="E262" s="51">
        <v>6</v>
      </c>
      <c r="F262" s="51">
        <v>8</v>
      </c>
      <c r="G262" s="51">
        <v>8</v>
      </c>
      <c r="H262" s="51">
        <v>9</v>
      </c>
      <c r="I262" s="51">
        <v>12</v>
      </c>
      <c r="J262" s="51">
        <v>7</v>
      </c>
      <c r="K262" s="51">
        <v>12</v>
      </c>
      <c r="L262" s="51">
        <v>10</v>
      </c>
      <c r="M262" s="51">
        <v>7</v>
      </c>
      <c r="N262" s="51">
        <v>4</v>
      </c>
      <c r="O262" s="65">
        <f t="shared" si="45"/>
        <v>92</v>
      </c>
      <c r="P262" s="65"/>
    </row>
    <row r="263" spans="2:16" x14ac:dyDescent="0.15">
      <c r="B263" s="66" t="s">
        <v>258</v>
      </c>
      <c r="C263" s="51">
        <v>6</v>
      </c>
      <c r="D263" s="51">
        <v>8</v>
      </c>
      <c r="E263" s="51">
        <v>11</v>
      </c>
      <c r="F263" s="51">
        <v>6</v>
      </c>
      <c r="G263" s="51">
        <v>10</v>
      </c>
      <c r="H263" s="51">
        <v>5</v>
      </c>
      <c r="I263" s="51">
        <v>2</v>
      </c>
      <c r="J263" s="51">
        <v>9</v>
      </c>
      <c r="K263" s="51">
        <v>7</v>
      </c>
      <c r="L263" s="51">
        <v>6</v>
      </c>
      <c r="M263" s="51">
        <v>9</v>
      </c>
      <c r="N263" s="51">
        <v>6</v>
      </c>
      <c r="O263" s="65">
        <f>SUM(C263:N263)</f>
        <v>85</v>
      </c>
      <c r="P263" s="65"/>
    </row>
    <row r="264" spans="2:16" x14ac:dyDescent="0.15">
      <c r="B264" s="66" t="s">
        <v>263</v>
      </c>
      <c r="C264" s="51">
        <v>17</v>
      </c>
      <c r="D264" s="51">
        <v>16</v>
      </c>
      <c r="E264" s="51">
        <v>17</v>
      </c>
      <c r="F264" s="51">
        <v>20</v>
      </c>
      <c r="G264" s="51">
        <v>19</v>
      </c>
      <c r="H264" s="51">
        <v>24</v>
      </c>
      <c r="I264" s="51">
        <v>25</v>
      </c>
      <c r="J264" s="51">
        <v>12</v>
      </c>
      <c r="K264" s="51">
        <v>10</v>
      </c>
      <c r="L264" s="51">
        <v>13</v>
      </c>
      <c r="M264" s="51">
        <v>28</v>
      </c>
      <c r="N264" s="51">
        <v>24</v>
      </c>
      <c r="O264" s="65">
        <f>SUM(C264:N264)</f>
        <v>225</v>
      </c>
      <c r="P264" s="65"/>
    </row>
    <row r="265" spans="2:16" x14ac:dyDescent="0.15">
      <c r="B265" s="66" t="s">
        <v>260</v>
      </c>
      <c r="C265" s="51">
        <v>3</v>
      </c>
      <c r="D265" s="51">
        <v>4</v>
      </c>
      <c r="E265" s="51">
        <v>3</v>
      </c>
      <c r="F265" s="51">
        <v>4</v>
      </c>
      <c r="G265" s="51">
        <v>8</v>
      </c>
      <c r="H265" s="51">
        <v>7</v>
      </c>
      <c r="I265" s="51">
        <v>6</v>
      </c>
      <c r="J265" s="51">
        <v>6</v>
      </c>
      <c r="K265" s="51">
        <v>4</v>
      </c>
      <c r="L265" s="51">
        <v>4</v>
      </c>
      <c r="M265" s="51">
        <v>7</v>
      </c>
      <c r="N265" s="51">
        <v>4</v>
      </c>
      <c r="O265" s="65">
        <f>SUM(C265:N265)</f>
        <v>60</v>
      </c>
      <c r="P265" s="65"/>
    </row>
    <row r="266" spans="2:16" x14ac:dyDescent="0.15">
      <c r="B266" s="66" t="s">
        <v>267</v>
      </c>
      <c r="C266" s="51">
        <v>1</v>
      </c>
      <c r="D266" s="51">
        <v>0</v>
      </c>
      <c r="E266" s="51">
        <v>2</v>
      </c>
      <c r="F266" s="51">
        <v>2</v>
      </c>
      <c r="G266" s="51">
        <v>1</v>
      </c>
      <c r="H266" s="51">
        <v>2</v>
      </c>
      <c r="I266" s="51">
        <v>1</v>
      </c>
      <c r="J266" s="51">
        <v>2</v>
      </c>
      <c r="K266" s="51">
        <v>4</v>
      </c>
      <c r="L266" s="51">
        <v>6</v>
      </c>
      <c r="M266" s="51">
        <v>6</v>
      </c>
      <c r="N266" s="51">
        <v>6</v>
      </c>
      <c r="O266" s="65">
        <f>SUM(C266:N266)</f>
        <v>33</v>
      </c>
      <c r="P266" s="65"/>
    </row>
    <row r="267" spans="2:16" x14ac:dyDescent="0.15">
      <c r="B267" s="66" t="s">
        <v>44</v>
      </c>
      <c r="C267" s="51">
        <v>117</v>
      </c>
      <c r="D267" s="51">
        <v>124</v>
      </c>
      <c r="E267" s="51">
        <v>131</v>
      </c>
      <c r="F267" s="51">
        <v>143</v>
      </c>
      <c r="G267" s="51">
        <v>116</v>
      </c>
      <c r="H267" s="51">
        <v>135</v>
      </c>
      <c r="I267" s="51">
        <v>139</v>
      </c>
      <c r="J267" s="51">
        <v>147</v>
      </c>
      <c r="K267" s="51">
        <v>149</v>
      </c>
      <c r="L267" s="51">
        <v>173</v>
      </c>
      <c r="M267" s="51">
        <v>173</v>
      </c>
      <c r="N267" s="51">
        <v>148</v>
      </c>
      <c r="O267" s="65">
        <f t="shared" si="45"/>
        <v>1695</v>
      </c>
      <c r="P267" s="65"/>
    </row>
    <row r="268" spans="2:16" x14ac:dyDescent="0.15">
      <c r="B268" s="67" t="s">
        <v>420</v>
      </c>
      <c r="C268" s="59">
        <f>SUM(C269:C271)</f>
        <v>274</v>
      </c>
      <c r="D268" s="59">
        <f t="shared" ref="D268:O268" si="47">SUM(D269:D271)</f>
        <v>228</v>
      </c>
      <c r="E268" s="59">
        <f t="shared" si="47"/>
        <v>243</v>
      </c>
      <c r="F268" s="59">
        <f t="shared" si="47"/>
        <v>235</v>
      </c>
      <c r="G268" s="59">
        <f t="shared" si="47"/>
        <v>261</v>
      </c>
      <c r="H268" s="59">
        <f t="shared" si="47"/>
        <v>235</v>
      </c>
      <c r="I268" s="59">
        <f t="shared" si="47"/>
        <v>248</v>
      </c>
      <c r="J268" s="59">
        <f t="shared" si="47"/>
        <v>316</v>
      </c>
      <c r="K268" s="59">
        <f t="shared" si="47"/>
        <v>229</v>
      </c>
      <c r="L268" s="59">
        <f t="shared" si="47"/>
        <v>271</v>
      </c>
      <c r="M268" s="59">
        <f t="shared" si="47"/>
        <v>239</v>
      </c>
      <c r="N268" s="59">
        <f t="shared" si="47"/>
        <v>270</v>
      </c>
      <c r="O268" s="59">
        <f t="shared" si="47"/>
        <v>3049</v>
      </c>
      <c r="P268" s="65"/>
    </row>
    <row r="269" spans="2:16" x14ac:dyDescent="0.15">
      <c r="B269" s="66" t="s">
        <v>360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1">
        <v>3</v>
      </c>
      <c r="M269" s="51">
        <v>4</v>
      </c>
      <c r="N269" s="51">
        <v>11</v>
      </c>
      <c r="O269" s="65">
        <f>SUM(C269:N269)</f>
        <v>18</v>
      </c>
      <c r="P269" s="65"/>
    </row>
    <row r="270" spans="2:16" x14ac:dyDescent="0.15">
      <c r="B270" s="66" t="s">
        <v>51</v>
      </c>
      <c r="C270" s="51">
        <v>248</v>
      </c>
      <c r="D270" s="51">
        <v>191</v>
      </c>
      <c r="E270" s="51">
        <v>208</v>
      </c>
      <c r="F270" s="51">
        <v>188</v>
      </c>
      <c r="G270" s="51">
        <v>219</v>
      </c>
      <c r="H270" s="51">
        <v>196</v>
      </c>
      <c r="I270" s="51">
        <v>213</v>
      </c>
      <c r="J270" s="51">
        <v>269</v>
      </c>
      <c r="K270" s="51">
        <v>197</v>
      </c>
      <c r="L270" s="51">
        <v>216</v>
      </c>
      <c r="M270" s="51">
        <v>201</v>
      </c>
      <c r="N270" s="51">
        <v>213</v>
      </c>
      <c r="O270" s="65">
        <f>SUM(C270:N270)</f>
        <v>2559</v>
      </c>
      <c r="P270" s="65"/>
    </row>
    <row r="271" spans="2:16" x14ac:dyDescent="0.15">
      <c r="B271" s="66" t="s">
        <v>270</v>
      </c>
      <c r="C271" s="51">
        <v>26</v>
      </c>
      <c r="D271" s="51">
        <v>37</v>
      </c>
      <c r="E271" s="51">
        <v>35</v>
      </c>
      <c r="F271" s="51">
        <v>47</v>
      </c>
      <c r="G271" s="51">
        <v>42</v>
      </c>
      <c r="H271" s="51">
        <v>39</v>
      </c>
      <c r="I271" s="51">
        <v>35</v>
      </c>
      <c r="J271" s="51">
        <v>47</v>
      </c>
      <c r="K271" s="51">
        <v>32</v>
      </c>
      <c r="L271" s="51">
        <v>52</v>
      </c>
      <c r="M271" s="51">
        <v>34</v>
      </c>
      <c r="N271" s="51">
        <v>46</v>
      </c>
      <c r="O271" s="65">
        <f>SUM(C271:N271)</f>
        <v>472</v>
      </c>
      <c r="P271" s="65"/>
    </row>
    <row r="272" spans="2:16" x14ac:dyDescent="0.15">
      <c r="B272" s="67" t="s">
        <v>421</v>
      </c>
      <c r="C272" s="59">
        <f>SUM(C273:C279)</f>
        <v>591</v>
      </c>
      <c r="D272" s="59">
        <f t="shared" ref="D272:O272" si="48">SUM(D273:D279)</f>
        <v>555</v>
      </c>
      <c r="E272" s="59">
        <f t="shared" si="48"/>
        <v>547</v>
      </c>
      <c r="F272" s="59">
        <f t="shared" si="48"/>
        <v>540</v>
      </c>
      <c r="G272" s="59">
        <f t="shared" si="48"/>
        <v>527</v>
      </c>
      <c r="H272" s="59">
        <f t="shared" si="48"/>
        <v>525</v>
      </c>
      <c r="I272" s="59">
        <f t="shared" si="48"/>
        <v>451</v>
      </c>
      <c r="J272" s="59">
        <f t="shared" si="48"/>
        <v>501</v>
      </c>
      <c r="K272" s="59">
        <f t="shared" si="48"/>
        <v>504</v>
      </c>
      <c r="L272" s="59">
        <f t="shared" si="48"/>
        <v>540</v>
      </c>
      <c r="M272" s="59">
        <f t="shared" si="48"/>
        <v>466</v>
      </c>
      <c r="N272" s="59">
        <f t="shared" si="48"/>
        <v>500</v>
      </c>
      <c r="O272" s="59">
        <f t="shared" si="48"/>
        <v>6247</v>
      </c>
      <c r="P272" s="65"/>
    </row>
    <row r="273" spans="2:16" x14ac:dyDescent="0.15">
      <c r="B273" s="66" t="s">
        <v>262</v>
      </c>
      <c r="C273" s="51">
        <v>310</v>
      </c>
      <c r="D273" s="51">
        <v>294</v>
      </c>
      <c r="E273" s="51">
        <v>285</v>
      </c>
      <c r="F273" s="51">
        <v>314</v>
      </c>
      <c r="G273" s="51">
        <v>276</v>
      </c>
      <c r="H273" s="51">
        <v>308</v>
      </c>
      <c r="I273" s="51">
        <v>250</v>
      </c>
      <c r="J273" s="51">
        <v>291</v>
      </c>
      <c r="K273" s="51">
        <v>282</v>
      </c>
      <c r="L273" s="51">
        <v>323</v>
      </c>
      <c r="M273" s="51">
        <v>263</v>
      </c>
      <c r="N273" s="51">
        <v>283</v>
      </c>
      <c r="O273" s="65">
        <f t="shared" si="45"/>
        <v>3479</v>
      </c>
      <c r="P273" s="65"/>
    </row>
    <row r="274" spans="2:16" x14ac:dyDescent="0.15">
      <c r="B274" s="66" t="s">
        <v>352</v>
      </c>
      <c r="C274" s="51">
        <v>7</v>
      </c>
      <c r="D274" s="51">
        <v>1</v>
      </c>
      <c r="E274" s="51">
        <v>6</v>
      </c>
      <c r="F274" s="51">
        <v>1</v>
      </c>
      <c r="G274" s="51">
        <v>0</v>
      </c>
      <c r="H274" s="51">
        <v>1</v>
      </c>
      <c r="I274" s="51">
        <v>1</v>
      </c>
      <c r="J274" s="51">
        <v>0</v>
      </c>
      <c r="K274" s="51">
        <v>0</v>
      </c>
      <c r="L274" s="51">
        <v>0</v>
      </c>
      <c r="M274" s="51">
        <v>2</v>
      </c>
      <c r="N274" s="51">
        <v>0</v>
      </c>
      <c r="O274" s="65">
        <f t="shared" si="45"/>
        <v>19</v>
      </c>
      <c r="P274" s="65"/>
    </row>
    <row r="275" spans="2:16" x14ac:dyDescent="0.15">
      <c r="B275" s="66" t="s">
        <v>47</v>
      </c>
      <c r="C275" s="51">
        <v>254</v>
      </c>
      <c r="D275" s="51">
        <v>251</v>
      </c>
      <c r="E275" s="51">
        <v>238</v>
      </c>
      <c r="F275" s="51">
        <v>213</v>
      </c>
      <c r="G275" s="51">
        <v>233</v>
      </c>
      <c r="H275" s="51">
        <v>203</v>
      </c>
      <c r="I275" s="51">
        <v>188</v>
      </c>
      <c r="J275" s="51">
        <v>199</v>
      </c>
      <c r="K275" s="51">
        <v>204</v>
      </c>
      <c r="L275" s="51">
        <v>201</v>
      </c>
      <c r="M275" s="51">
        <v>182</v>
      </c>
      <c r="N275" s="51">
        <v>203</v>
      </c>
      <c r="O275" s="65">
        <f t="shared" si="45"/>
        <v>2569</v>
      </c>
      <c r="P275" s="65"/>
    </row>
    <row r="276" spans="2:16" x14ac:dyDescent="0.15">
      <c r="B276" s="66" t="s">
        <v>266</v>
      </c>
      <c r="C276" s="51">
        <v>6</v>
      </c>
      <c r="D276" s="51">
        <v>3</v>
      </c>
      <c r="E276" s="51">
        <v>5</v>
      </c>
      <c r="F276" s="51">
        <v>7</v>
      </c>
      <c r="G276" s="51">
        <v>11</v>
      </c>
      <c r="H276" s="51">
        <v>4</v>
      </c>
      <c r="I276" s="51">
        <v>3</v>
      </c>
      <c r="J276" s="51">
        <v>4</v>
      </c>
      <c r="K276" s="51">
        <v>6</v>
      </c>
      <c r="L276" s="51">
        <v>5</v>
      </c>
      <c r="M276" s="51">
        <v>5</v>
      </c>
      <c r="N276" s="51">
        <v>6</v>
      </c>
      <c r="O276" s="65">
        <f t="shared" si="45"/>
        <v>65</v>
      </c>
      <c r="P276" s="65"/>
    </row>
    <row r="277" spans="2:16" x14ac:dyDescent="0.15">
      <c r="B277" s="66" t="s">
        <v>268</v>
      </c>
      <c r="C277" s="51">
        <v>3</v>
      </c>
      <c r="D277" s="51">
        <v>0</v>
      </c>
      <c r="E277" s="51">
        <v>2</v>
      </c>
      <c r="F277" s="51">
        <v>0</v>
      </c>
      <c r="G277" s="51">
        <v>0</v>
      </c>
      <c r="H277" s="51">
        <v>1</v>
      </c>
      <c r="I277" s="51">
        <v>0</v>
      </c>
      <c r="J277" s="51">
        <v>1</v>
      </c>
      <c r="K277" s="51">
        <v>1</v>
      </c>
      <c r="L277" s="51">
        <v>0</v>
      </c>
      <c r="M277" s="51">
        <v>2</v>
      </c>
      <c r="N277" s="51">
        <v>2</v>
      </c>
      <c r="O277" s="65">
        <f t="shared" si="45"/>
        <v>12</v>
      </c>
      <c r="P277" s="65"/>
    </row>
    <row r="278" spans="2:16" x14ac:dyDescent="0.15">
      <c r="B278" s="66" t="s">
        <v>269</v>
      </c>
      <c r="C278" s="51">
        <v>5</v>
      </c>
      <c r="D278" s="51">
        <v>3</v>
      </c>
      <c r="E278" s="51">
        <v>6</v>
      </c>
      <c r="F278" s="51">
        <v>2</v>
      </c>
      <c r="G278" s="51">
        <v>3</v>
      </c>
      <c r="H278" s="51">
        <v>4</v>
      </c>
      <c r="I278" s="51">
        <v>2</v>
      </c>
      <c r="J278" s="51">
        <v>2</v>
      </c>
      <c r="K278" s="51">
        <v>7</v>
      </c>
      <c r="L278" s="51">
        <v>7</v>
      </c>
      <c r="M278" s="51">
        <v>9</v>
      </c>
      <c r="N278" s="51">
        <v>3</v>
      </c>
      <c r="O278" s="65">
        <f t="shared" si="45"/>
        <v>53</v>
      </c>
      <c r="P278" s="65"/>
    </row>
    <row r="279" spans="2:16" x14ac:dyDescent="0.15">
      <c r="B279" s="66" t="s">
        <v>353</v>
      </c>
      <c r="C279" s="51">
        <v>6</v>
      </c>
      <c r="D279" s="51">
        <v>3</v>
      </c>
      <c r="E279" s="51">
        <v>5</v>
      </c>
      <c r="F279" s="51">
        <v>3</v>
      </c>
      <c r="G279" s="51">
        <v>4</v>
      </c>
      <c r="H279" s="51">
        <v>4</v>
      </c>
      <c r="I279" s="51">
        <v>7</v>
      </c>
      <c r="J279" s="51">
        <v>4</v>
      </c>
      <c r="K279" s="51">
        <v>4</v>
      </c>
      <c r="L279" s="51">
        <v>4</v>
      </c>
      <c r="M279" s="51">
        <v>3</v>
      </c>
      <c r="N279" s="51">
        <v>3</v>
      </c>
      <c r="O279" s="65">
        <f t="shared" si="45"/>
        <v>50</v>
      </c>
      <c r="P279" s="65"/>
    </row>
    <row r="280" spans="2:16" x14ac:dyDescent="0.15">
      <c r="B280" s="67" t="s">
        <v>422</v>
      </c>
      <c r="C280" s="59">
        <f>SUM(C281:C286)</f>
        <v>387</v>
      </c>
      <c r="D280" s="59">
        <f t="shared" ref="D280:O280" si="49">SUM(D281:D286)</f>
        <v>313</v>
      </c>
      <c r="E280" s="59">
        <f t="shared" si="49"/>
        <v>369</v>
      </c>
      <c r="F280" s="59">
        <f t="shared" si="49"/>
        <v>338</v>
      </c>
      <c r="G280" s="59">
        <f t="shared" si="49"/>
        <v>320</v>
      </c>
      <c r="H280" s="59">
        <f t="shared" si="49"/>
        <v>331</v>
      </c>
      <c r="I280" s="59">
        <f t="shared" si="49"/>
        <v>350</v>
      </c>
      <c r="J280" s="59">
        <f t="shared" si="49"/>
        <v>361</v>
      </c>
      <c r="K280" s="59">
        <f t="shared" si="49"/>
        <v>300</v>
      </c>
      <c r="L280" s="59">
        <f t="shared" si="49"/>
        <v>364</v>
      </c>
      <c r="M280" s="59">
        <f t="shared" si="49"/>
        <v>286</v>
      </c>
      <c r="N280" s="59">
        <f t="shared" si="49"/>
        <v>279</v>
      </c>
      <c r="O280" s="59">
        <f t="shared" si="49"/>
        <v>3998</v>
      </c>
      <c r="P280" s="65"/>
    </row>
    <row r="281" spans="2:16" x14ac:dyDescent="0.15">
      <c r="B281" s="47" t="s">
        <v>271</v>
      </c>
      <c r="C281" s="51">
        <v>4</v>
      </c>
      <c r="D281" s="51">
        <v>2</v>
      </c>
      <c r="E281" s="51">
        <v>2</v>
      </c>
      <c r="F281" s="51">
        <v>2</v>
      </c>
      <c r="G281" s="51">
        <v>1</v>
      </c>
      <c r="H281" s="51">
        <v>3</v>
      </c>
      <c r="I281" s="51">
        <v>2</v>
      </c>
      <c r="J281" s="51">
        <v>2</v>
      </c>
      <c r="K281" s="51">
        <v>2</v>
      </c>
      <c r="L281" s="51">
        <v>2</v>
      </c>
      <c r="M281" s="51">
        <v>3</v>
      </c>
      <c r="N281" s="51">
        <v>0</v>
      </c>
      <c r="O281" s="65">
        <f>SUM(C281:N281)</f>
        <v>25</v>
      </c>
      <c r="P281" s="65"/>
    </row>
    <row r="282" spans="2:16" x14ac:dyDescent="0.15">
      <c r="B282" s="66" t="s">
        <v>43</v>
      </c>
      <c r="C282" s="51">
        <v>234</v>
      </c>
      <c r="D282" s="51">
        <v>173</v>
      </c>
      <c r="E282" s="51">
        <v>212</v>
      </c>
      <c r="F282" s="51">
        <v>197</v>
      </c>
      <c r="G282" s="51">
        <v>198</v>
      </c>
      <c r="H282" s="51">
        <v>200</v>
      </c>
      <c r="I282" s="51">
        <v>205</v>
      </c>
      <c r="J282" s="51">
        <v>215</v>
      </c>
      <c r="K282" s="51">
        <v>174</v>
      </c>
      <c r="L282" s="51">
        <v>205</v>
      </c>
      <c r="M282" s="51">
        <v>170</v>
      </c>
      <c r="N282" s="51">
        <v>163</v>
      </c>
      <c r="O282" s="65">
        <f>SUM(C282:N282)</f>
        <v>2346</v>
      </c>
      <c r="P282" s="65"/>
    </row>
    <row r="283" spans="2:16" x14ac:dyDescent="0.15">
      <c r="B283" s="66" t="s">
        <v>272</v>
      </c>
      <c r="C283" s="51">
        <v>1</v>
      </c>
      <c r="D283" s="51">
        <v>2</v>
      </c>
      <c r="E283" s="51">
        <v>5</v>
      </c>
      <c r="F283" s="51">
        <v>3</v>
      </c>
      <c r="G283" s="51">
        <v>1</v>
      </c>
      <c r="H283" s="51">
        <v>2</v>
      </c>
      <c r="I283" s="51">
        <v>1</v>
      </c>
      <c r="J283" s="51">
        <v>2</v>
      </c>
      <c r="K283" s="51">
        <v>2</v>
      </c>
      <c r="L283" s="51">
        <v>3</v>
      </c>
      <c r="M283" s="51">
        <v>1</v>
      </c>
      <c r="N283" s="51">
        <v>4</v>
      </c>
      <c r="O283" s="65">
        <f>SUM(C283:N283)</f>
        <v>27</v>
      </c>
      <c r="P283" s="65"/>
    </row>
    <row r="284" spans="2:16" x14ac:dyDescent="0.15">
      <c r="B284" s="47" t="s">
        <v>273</v>
      </c>
      <c r="C284" s="51">
        <v>3</v>
      </c>
      <c r="D284" s="51">
        <v>0</v>
      </c>
      <c r="E284" s="51">
        <v>1</v>
      </c>
      <c r="F284" s="51">
        <v>2</v>
      </c>
      <c r="G284" s="51">
        <v>1</v>
      </c>
      <c r="H284" s="51">
        <v>2</v>
      </c>
      <c r="I284" s="51">
        <v>0</v>
      </c>
      <c r="J284" s="51">
        <v>1</v>
      </c>
      <c r="K284" s="51">
        <v>0</v>
      </c>
      <c r="L284" s="51">
        <v>3</v>
      </c>
      <c r="M284" s="51">
        <v>0</v>
      </c>
      <c r="N284" s="51">
        <v>2</v>
      </c>
      <c r="O284" s="65">
        <f t="shared" si="45"/>
        <v>15</v>
      </c>
      <c r="P284" s="65"/>
    </row>
    <row r="285" spans="2:16" x14ac:dyDescent="0.15">
      <c r="B285" s="66" t="s">
        <v>275</v>
      </c>
      <c r="C285" s="51">
        <v>144</v>
      </c>
      <c r="D285" s="51">
        <v>135</v>
      </c>
      <c r="E285" s="51">
        <v>146</v>
      </c>
      <c r="F285" s="51">
        <v>134</v>
      </c>
      <c r="G285" s="51">
        <v>119</v>
      </c>
      <c r="H285" s="51">
        <v>123</v>
      </c>
      <c r="I285" s="51">
        <v>142</v>
      </c>
      <c r="J285" s="51">
        <v>141</v>
      </c>
      <c r="K285" s="51">
        <v>122</v>
      </c>
      <c r="L285" s="51">
        <v>148</v>
      </c>
      <c r="M285" s="51">
        <v>112</v>
      </c>
      <c r="N285" s="51">
        <v>108</v>
      </c>
      <c r="O285" s="65">
        <f t="shared" si="45"/>
        <v>1574</v>
      </c>
      <c r="P285" s="65"/>
    </row>
    <row r="286" spans="2:16" x14ac:dyDescent="0.15">
      <c r="B286" s="66" t="s">
        <v>354</v>
      </c>
      <c r="C286" s="51">
        <v>1</v>
      </c>
      <c r="D286" s="51">
        <v>1</v>
      </c>
      <c r="E286" s="51">
        <v>3</v>
      </c>
      <c r="F286" s="51">
        <v>0</v>
      </c>
      <c r="G286" s="51">
        <v>0</v>
      </c>
      <c r="H286" s="51">
        <v>1</v>
      </c>
      <c r="I286" s="51">
        <v>0</v>
      </c>
      <c r="J286" s="51">
        <v>0</v>
      </c>
      <c r="K286" s="51">
        <v>0</v>
      </c>
      <c r="L286" s="51">
        <v>3</v>
      </c>
      <c r="M286" s="51">
        <v>0</v>
      </c>
      <c r="N286" s="51">
        <v>2</v>
      </c>
      <c r="O286" s="65">
        <f t="shared" si="45"/>
        <v>11</v>
      </c>
      <c r="P286" s="65"/>
    </row>
    <row r="287" spans="2:16" x14ac:dyDescent="0.15">
      <c r="B287" s="67" t="s">
        <v>423</v>
      </c>
      <c r="C287" s="59">
        <f>SUM(C288:C290)</f>
        <v>69</v>
      </c>
      <c r="D287" s="59">
        <f t="shared" ref="D287:O287" si="50">SUM(D288:D290)</f>
        <v>54</v>
      </c>
      <c r="E287" s="59">
        <f t="shared" si="50"/>
        <v>61</v>
      </c>
      <c r="F287" s="59">
        <f t="shared" si="50"/>
        <v>47</v>
      </c>
      <c r="G287" s="59">
        <f t="shared" si="50"/>
        <v>48</v>
      </c>
      <c r="H287" s="59">
        <f t="shared" si="50"/>
        <v>41</v>
      </c>
      <c r="I287" s="59">
        <f t="shared" si="50"/>
        <v>32</v>
      </c>
      <c r="J287" s="59">
        <f t="shared" si="50"/>
        <v>56</v>
      </c>
      <c r="K287" s="59">
        <f t="shared" si="50"/>
        <v>54</v>
      </c>
      <c r="L287" s="59">
        <f t="shared" si="50"/>
        <v>57</v>
      </c>
      <c r="M287" s="59">
        <f t="shared" si="50"/>
        <v>63</v>
      </c>
      <c r="N287" s="59">
        <f t="shared" si="50"/>
        <v>64</v>
      </c>
      <c r="O287" s="59">
        <f t="shared" si="50"/>
        <v>646</v>
      </c>
      <c r="P287" s="65"/>
    </row>
    <row r="288" spans="2:16" x14ac:dyDescent="0.15">
      <c r="B288" s="66" t="s">
        <v>42</v>
      </c>
      <c r="C288" s="51">
        <v>59</v>
      </c>
      <c r="D288" s="51">
        <v>42</v>
      </c>
      <c r="E288" s="51">
        <v>49</v>
      </c>
      <c r="F288" s="51">
        <v>36</v>
      </c>
      <c r="G288" s="51">
        <v>32</v>
      </c>
      <c r="H288" s="51">
        <v>30</v>
      </c>
      <c r="I288" s="51">
        <v>24</v>
      </c>
      <c r="J288" s="51">
        <v>36</v>
      </c>
      <c r="K288" s="51">
        <v>38</v>
      </c>
      <c r="L288" s="51">
        <v>44</v>
      </c>
      <c r="M288" s="51">
        <v>45</v>
      </c>
      <c r="N288" s="51">
        <v>47</v>
      </c>
      <c r="O288" s="65">
        <f t="shared" si="45"/>
        <v>482</v>
      </c>
      <c r="P288" s="65"/>
    </row>
    <row r="289" spans="2:16" x14ac:dyDescent="0.15">
      <c r="B289" s="66" t="s">
        <v>276</v>
      </c>
      <c r="C289" s="51">
        <v>5</v>
      </c>
      <c r="D289" s="51">
        <v>8</v>
      </c>
      <c r="E289" s="51">
        <v>6</v>
      </c>
      <c r="F289" s="51">
        <v>3</v>
      </c>
      <c r="G289" s="51">
        <v>8</v>
      </c>
      <c r="H289" s="51">
        <v>2</v>
      </c>
      <c r="I289" s="51">
        <v>1</v>
      </c>
      <c r="J289" s="51">
        <v>3</v>
      </c>
      <c r="K289" s="51">
        <v>3</v>
      </c>
      <c r="L289" s="51">
        <v>5</v>
      </c>
      <c r="M289" s="51">
        <v>5</v>
      </c>
      <c r="N289" s="51">
        <v>6</v>
      </c>
      <c r="O289" s="65">
        <f t="shared" si="45"/>
        <v>55</v>
      </c>
      <c r="P289" s="65"/>
    </row>
    <row r="290" spans="2:16" x14ac:dyDescent="0.15">
      <c r="B290" s="66" t="s">
        <v>274</v>
      </c>
      <c r="C290" s="51">
        <v>5</v>
      </c>
      <c r="D290" s="51">
        <v>4</v>
      </c>
      <c r="E290" s="51">
        <v>6</v>
      </c>
      <c r="F290" s="51">
        <v>8</v>
      </c>
      <c r="G290" s="51">
        <v>8</v>
      </c>
      <c r="H290" s="51">
        <v>9</v>
      </c>
      <c r="I290" s="51">
        <v>7</v>
      </c>
      <c r="J290" s="51">
        <v>17</v>
      </c>
      <c r="K290" s="51">
        <v>13</v>
      </c>
      <c r="L290" s="51">
        <v>8</v>
      </c>
      <c r="M290" s="51">
        <v>13</v>
      </c>
      <c r="N290" s="51">
        <v>11</v>
      </c>
      <c r="O290" s="65">
        <f>SUM(C290:N290)</f>
        <v>109</v>
      </c>
      <c r="P290" s="65"/>
    </row>
    <row r="291" spans="2:16" x14ac:dyDescent="0.15">
      <c r="B291" s="67" t="s">
        <v>424</v>
      </c>
      <c r="C291" s="59">
        <f>SUM(C292:C293)</f>
        <v>467</v>
      </c>
      <c r="D291" s="59">
        <f t="shared" ref="D291:O291" si="51">SUM(D292:D293)</f>
        <v>426</v>
      </c>
      <c r="E291" s="59">
        <f t="shared" si="51"/>
        <v>382</v>
      </c>
      <c r="F291" s="59">
        <f t="shared" si="51"/>
        <v>412</v>
      </c>
      <c r="G291" s="59">
        <f t="shared" si="51"/>
        <v>348</v>
      </c>
      <c r="H291" s="59">
        <f t="shared" si="51"/>
        <v>361</v>
      </c>
      <c r="I291" s="59">
        <f t="shared" si="51"/>
        <v>318</v>
      </c>
      <c r="J291" s="59">
        <f t="shared" si="51"/>
        <v>450</v>
      </c>
      <c r="K291" s="59">
        <f t="shared" si="51"/>
        <v>320</v>
      </c>
      <c r="L291" s="59">
        <f t="shared" si="51"/>
        <v>446</v>
      </c>
      <c r="M291" s="59">
        <f t="shared" si="51"/>
        <v>487</v>
      </c>
      <c r="N291" s="59">
        <f t="shared" si="51"/>
        <v>426</v>
      </c>
      <c r="O291" s="59">
        <f t="shared" si="51"/>
        <v>4843</v>
      </c>
      <c r="P291" s="65"/>
    </row>
    <row r="292" spans="2:16" x14ac:dyDescent="0.15">
      <c r="B292" s="66" t="s">
        <v>277</v>
      </c>
      <c r="C292" s="51">
        <v>1</v>
      </c>
      <c r="D292" s="51">
        <v>2</v>
      </c>
      <c r="E292" s="51">
        <v>2</v>
      </c>
      <c r="F292" s="51">
        <v>4</v>
      </c>
      <c r="G292" s="51">
        <v>1</v>
      </c>
      <c r="H292" s="51">
        <v>2</v>
      </c>
      <c r="I292" s="51">
        <v>1</v>
      </c>
      <c r="J292" s="51">
        <v>1</v>
      </c>
      <c r="K292" s="51">
        <v>1</v>
      </c>
      <c r="L292" s="51">
        <v>2</v>
      </c>
      <c r="M292" s="51">
        <v>5</v>
      </c>
      <c r="N292" s="51">
        <v>2</v>
      </c>
      <c r="O292" s="65">
        <f t="shared" si="45"/>
        <v>24</v>
      </c>
      <c r="P292" s="65"/>
    </row>
    <row r="293" spans="2:16" x14ac:dyDescent="0.15">
      <c r="B293" s="66" t="s">
        <v>45</v>
      </c>
      <c r="C293" s="51">
        <v>466</v>
      </c>
      <c r="D293" s="51">
        <v>424</v>
      </c>
      <c r="E293" s="51">
        <v>380</v>
      </c>
      <c r="F293" s="51">
        <v>408</v>
      </c>
      <c r="G293" s="51">
        <v>347</v>
      </c>
      <c r="H293" s="51">
        <v>359</v>
      </c>
      <c r="I293" s="51">
        <v>317</v>
      </c>
      <c r="J293" s="51">
        <v>449</v>
      </c>
      <c r="K293" s="51">
        <v>319</v>
      </c>
      <c r="L293" s="51">
        <v>444</v>
      </c>
      <c r="M293" s="51">
        <v>482</v>
      </c>
      <c r="N293" s="51">
        <v>424</v>
      </c>
      <c r="O293" s="65">
        <f t="shared" si="45"/>
        <v>4819</v>
      </c>
      <c r="P293" s="65"/>
    </row>
    <row r="294" spans="2:16" x14ac:dyDescent="0.15">
      <c r="B294" s="67" t="s">
        <v>425</v>
      </c>
      <c r="C294" s="59">
        <f>SUM(C295:C296)</f>
        <v>206</v>
      </c>
      <c r="D294" s="59">
        <f t="shared" ref="D294:O294" si="52">SUM(D295:D296)</f>
        <v>210</v>
      </c>
      <c r="E294" s="59">
        <f t="shared" si="52"/>
        <v>216</v>
      </c>
      <c r="F294" s="59">
        <f t="shared" si="52"/>
        <v>220</v>
      </c>
      <c r="G294" s="59">
        <f t="shared" si="52"/>
        <v>214</v>
      </c>
      <c r="H294" s="59">
        <f t="shared" si="52"/>
        <v>171</v>
      </c>
      <c r="I294" s="59">
        <f t="shared" si="52"/>
        <v>218</v>
      </c>
      <c r="J294" s="59">
        <f t="shared" si="52"/>
        <v>243</v>
      </c>
      <c r="K294" s="59">
        <f t="shared" si="52"/>
        <v>177</v>
      </c>
      <c r="L294" s="59">
        <f t="shared" si="52"/>
        <v>298</v>
      </c>
      <c r="M294" s="59">
        <f t="shared" si="52"/>
        <v>268</v>
      </c>
      <c r="N294" s="59">
        <f t="shared" si="52"/>
        <v>246</v>
      </c>
      <c r="O294" s="59">
        <f t="shared" si="52"/>
        <v>2687</v>
      </c>
      <c r="P294" s="65"/>
    </row>
    <row r="295" spans="2:16" x14ac:dyDescent="0.15">
      <c r="B295" s="66" t="s">
        <v>41</v>
      </c>
      <c r="C295" s="51">
        <v>197</v>
      </c>
      <c r="D295" s="51">
        <v>200</v>
      </c>
      <c r="E295" s="51">
        <v>198</v>
      </c>
      <c r="F295" s="51">
        <v>204</v>
      </c>
      <c r="G295" s="51">
        <v>201</v>
      </c>
      <c r="H295" s="51">
        <v>160</v>
      </c>
      <c r="I295" s="51">
        <v>204</v>
      </c>
      <c r="J295" s="51">
        <v>222</v>
      </c>
      <c r="K295" s="51">
        <v>160</v>
      </c>
      <c r="L295" s="51">
        <v>265</v>
      </c>
      <c r="M295" s="51">
        <v>252</v>
      </c>
      <c r="N295" s="51">
        <v>228</v>
      </c>
      <c r="O295" s="65">
        <f t="shared" si="45"/>
        <v>2491</v>
      </c>
    </row>
    <row r="296" spans="2:16" x14ac:dyDescent="0.15">
      <c r="B296" s="66" t="s">
        <v>278</v>
      </c>
      <c r="C296" s="51">
        <v>9</v>
      </c>
      <c r="D296" s="51">
        <v>10</v>
      </c>
      <c r="E296" s="51">
        <v>18</v>
      </c>
      <c r="F296" s="51">
        <v>16</v>
      </c>
      <c r="G296" s="51">
        <v>13</v>
      </c>
      <c r="H296" s="51">
        <v>11</v>
      </c>
      <c r="I296" s="51">
        <v>14</v>
      </c>
      <c r="J296" s="51">
        <v>21</v>
      </c>
      <c r="K296" s="51">
        <v>17</v>
      </c>
      <c r="L296" s="51">
        <v>33</v>
      </c>
      <c r="M296" s="51">
        <v>16</v>
      </c>
      <c r="N296" s="51">
        <v>18</v>
      </c>
      <c r="O296" s="65">
        <f t="shared" si="45"/>
        <v>196</v>
      </c>
    </row>
    <row r="297" spans="2:16" x14ac:dyDescent="0.15">
      <c r="B297" s="67" t="s">
        <v>426</v>
      </c>
      <c r="C297" s="59">
        <f>SUM(C298:C303)</f>
        <v>395</v>
      </c>
      <c r="D297" s="59">
        <f t="shared" ref="D297:O297" si="53">SUM(D298:D303)</f>
        <v>384</v>
      </c>
      <c r="E297" s="59">
        <f t="shared" si="53"/>
        <v>389</v>
      </c>
      <c r="F297" s="59">
        <f t="shared" si="53"/>
        <v>413</v>
      </c>
      <c r="G297" s="59">
        <f t="shared" si="53"/>
        <v>428</v>
      </c>
      <c r="H297" s="59">
        <f t="shared" si="53"/>
        <v>431</v>
      </c>
      <c r="I297" s="59">
        <f t="shared" si="53"/>
        <v>398</v>
      </c>
      <c r="J297" s="59">
        <f t="shared" si="53"/>
        <v>433</v>
      </c>
      <c r="K297" s="59">
        <f t="shared" si="53"/>
        <v>398</v>
      </c>
      <c r="L297" s="59">
        <f t="shared" si="53"/>
        <v>469</v>
      </c>
      <c r="M297" s="59">
        <f t="shared" si="53"/>
        <v>451</v>
      </c>
      <c r="N297" s="59">
        <f t="shared" si="53"/>
        <v>413</v>
      </c>
      <c r="O297" s="59">
        <f t="shared" si="53"/>
        <v>5002</v>
      </c>
    </row>
    <row r="298" spans="2:16" x14ac:dyDescent="0.15">
      <c r="B298" s="66" t="s">
        <v>355</v>
      </c>
      <c r="C298" s="51">
        <v>0</v>
      </c>
      <c r="D298" s="51">
        <v>1</v>
      </c>
      <c r="E298" s="51">
        <v>0</v>
      </c>
      <c r="F298" s="51">
        <v>1</v>
      </c>
      <c r="G298" s="51">
        <v>0</v>
      </c>
      <c r="H298" s="51">
        <v>0</v>
      </c>
      <c r="I298" s="51">
        <v>0</v>
      </c>
      <c r="J298" s="51">
        <v>0</v>
      </c>
      <c r="K298" s="51">
        <v>1</v>
      </c>
      <c r="L298" s="51">
        <v>4</v>
      </c>
      <c r="M298" s="51">
        <v>1</v>
      </c>
      <c r="N298" s="51">
        <v>4</v>
      </c>
      <c r="O298" s="65">
        <f t="shared" si="45"/>
        <v>12</v>
      </c>
    </row>
    <row r="299" spans="2:16" x14ac:dyDescent="0.15">
      <c r="B299" s="66" t="s">
        <v>279</v>
      </c>
      <c r="C299" s="51">
        <v>2</v>
      </c>
      <c r="D299" s="51">
        <v>4</v>
      </c>
      <c r="E299" s="51">
        <v>3</v>
      </c>
      <c r="F299" s="51">
        <v>5</v>
      </c>
      <c r="G299" s="51">
        <v>3</v>
      </c>
      <c r="H299" s="51">
        <v>3</v>
      </c>
      <c r="I299" s="51">
        <v>1</v>
      </c>
      <c r="J299" s="51">
        <v>5</v>
      </c>
      <c r="K299" s="51">
        <v>4</v>
      </c>
      <c r="L299" s="51">
        <v>8</v>
      </c>
      <c r="M299" s="51">
        <v>8</v>
      </c>
      <c r="N299" s="51">
        <v>1</v>
      </c>
      <c r="O299" s="65">
        <f t="shared" si="45"/>
        <v>47</v>
      </c>
    </row>
    <row r="300" spans="2:16" x14ac:dyDescent="0.15">
      <c r="B300" s="66" t="s">
        <v>356</v>
      </c>
      <c r="C300" s="51">
        <v>3</v>
      </c>
      <c r="D300" s="51">
        <v>3</v>
      </c>
      <c r="E300" s="51">
        <v>0</v>
      </c>
      <c r="F300" s="51">
        <v>0</v>
      </c>
      <c r="G300" s="51">
        <v>2</v>
      </c>
      <c r="H300" s="51">
        <v>0</v>
      </c>
      <c r="I300" s="51">
        <v>0</v>
      </c>
      <c r="J300" s="51">
        <v>0</v>
      </c>
      <c r="K300" s="51">
        <v>0</v>
      </c>
      <c r="L300" s="51">
        <v>0</v>
      </c>
      <c r="M300" s="51">
        <v>2</v>
      </c>
      <c r="N300" s="51">
        <v>1</v>
      </c>
      <c r="O300" s="65">
        <f t="shared" si="45"/>
        <v>11</v>
      </c>
    </row>
    <row r="301" spans="2:16" x14ac:dyDescent="0.15">
      <c r="B301" s="66" t="s">
        <v>280</v>
      </c>
      <c r="C301" s="51">
        <v>13</v>
      </c>
      <c r="D301" s="51">
        <v>11</v>
      </c>
      <c r="E301" s="51">
        <v>12</v>
      </c>
      <c r="F301" s="51">
        <v>12</v>
      </c>
      <c r="G301" s="51">
        <v>19</v>
      </c>
      <c r="H301" s="51">
        <v>21</v>
      </c>
      <c r="I301" s="51">
        <v>12</v>
      </c>
      <c r="J301" s="51">
        <v>17</v>
      </c>
      <c r="K301" s="51">
        <v>9</v>
      </c>
      <c r="L301" s="51">
        <v>16</v>
      </c>
      <c r="M301" s="51">
        <v>12</v>
      </c>
      <c r="N301" s="51">
        <v>14</v>
      </c>
      <c r="O301" s="65">
        <f t="shared" si="45"/>
        <v>168</v>
      </c>
    </row>
    <row r="302" spans="2:16" x14ac:dyDescent="0.15">
      <c r="B302" s="47" t="s">
        <v>281</v>
      </c>
      <c r="C302" s="51">
        <v>376</v>
      </c>
      <c r="D302" s="51">
        <v>365</v>
      </c>
      <c r="E302" s="51">
        <v>372</v>
      </c>
      <c r="F302" s="51">
        <v>393</v>
      </c>
      <c r="G302" s="51">
        <v>402</v>
      </c>
      <c r="H302" s="51">
        <v>404</v>
      </c>
      <c r="I302" s="51">
        <v>385</v>
      </c>
      <c r="J302" s="51">
        <v>411</v>
      </c>
      <c r="K302" s="51">
        <v>382</v>
      </c>
      <c r="L302" s="51">
        <v>440</v>
      </c>
      <c r="M302" s="51">
        <v>425</v>
      </c>
      <c r="N302" s="51">
        <v>392</v>
      </c>
      <c r="O302" s="65">
        <f t="shared" si="45"/>
        <v>4747</v>
      </c>
    </row>
    <row r="303" spans="2:16" x14ac:dyDescent="0.15">
      <c r="B303" s="47" t="s">
        <v>357</v>
      </c>
      <c r="C303" s="51">
        <v>1</v>
      </c>
      <c r="D303" s="51">
        <v>0</v>
      </c>
      <c r="E303" s="51">
        <v>2</v>
      </c>
      <c r="F303" s="51">
        <v>2</v>
      </c>
      <c r="G303" s="51">
        <v>2</v>
      </c>
      <c r="H303" s="51">
        <v>3</v>
      </c>
      <c r="I303" s="51">
        <v>0</v>
      </c>
      <c r="J303" s="51">
        <v>0</v>
      </c>
      <c r="K303" s="51">
        <v>2</v>
      </c>
      <c r="L303" s="51">
        <v>1</v>
      </c>
      <c r="M303" s="51">
        <v>3</v>
      </c>
      <c r="N303" s="51">
        <v>1</v>
      </c>
      <c r="O303" s="65">
        <f t="shared" si="45"/>
        <v>17</v>
      </c>
    </row>
    <row r="304" spans="2:16" x14ac:dyDescent="0.15">
      <c r="B304" s="61" t="s">
        <v>427</v>
      </c>
      <c r="C304" s="59">
        <f>SUM(C305:C306)</f>
        <v>108</v>
      </c>
      <c r="D304" s="59">
        <f t="shared" ref="D304:O304" si="54">SUM(D305:D306)</f>
        <v>84</v>
      </c>
      <c r="E304" s="59">
        <f t="shared" si="54"/>
        <v>94</v>
      </c>
      <c r="F304" s="59">
        <f t="shared" si="54"/>
        <v>100</v>
      </c>
      <c r="G304" s="59">
        <f t="shared" si="54"/>
        <v>87</v>
      </c>
      <c r="H304" s="59">
        <f t="shared" si="54"/>
        <v>88</v>
      </c>
      <c r="I304" s="59">
        <f t="shared" si="54"/>
        <v>101</v>
      </c>
      <c r="J304" s="59">
        <f t="shared" si="54"/>
        <v>116</v>
      </c>
      <c r="K304" s="59">
        <f t="shared" si="54"/>
        <v>76</v>
      </c>
      <c r="L304" s="59">
        <f t="shared" si="54"/>
        <v>107</v>
      </c>
      <c r="M304" s="59">
        <f t="shared" si="54"/>
        <v>102</v>
      </c>
      <c r="N304" s="59">
        <f t="shared" si="54"/>
        <v>97</v>
      </c>
      <c r="O304" s="59">
        <f t="shared" si="54"/>
        <v>1160</v>
      </c>
    </row>
    <row r="305" spans="2:15" x14ac:dyDescent="0.15">
      <c r="B305" s="66" t="s">
        <v>282</v>
      </c>
      <c r="C305" s="51">
        <v>9</v>
      </c>
      <c r="D305" s="51">
        <v>3</v>
      </c>
      <c r="E305" s="51">
        <v>5</v>
      </c>
      <c r="F305" s="51">
        <v>3</v>
      </c>
      <c r="G305" s="51">
        <v>1</v>
      </c>
      <c r="H305" s="51">
        <v>4</v>
      </c>
      <c r="I305" s="51">
        <v>0</v>
      </c>
      <c r="J305" s="51">
        <v>3</v>
      </c>
      <c r="K305" s="51">
        <v>5</v>
      </c>
      <c r="L305" s="51">
        <v>4</v>
      </c>
      <c r="M305" s="51">
        <v>3</v>
      </c>
      <c r="N305" s="51">
        <v>12</v>
      </c>
      <c r="O305" s="65">
        <f t="shared" si="45"/>
        <v>52</v>
      </c>
    </row>
    <row r="306" spans="2:15" x14ac:dyDescent="0.15">
      <c r="B306" s="66" t="s">
        <v>283</v>
      </c>
      <c r="C306" s="51">
        <v>99</v>
      </c>
      <c r="D306" s="51">
        <v>81</v>
      </c>
      <c r="E306" s="51">
        <v>89</v>
      </c>
      <c r="F306" s="51">
        <v>97</v>
      </c>
      <c r="G306" s="51">
        <v>86</v>
      </c>
      <c r="H306" s="51">
        <v>84</v>
      </c>
      <c r="I306" s="51">
        <v>101</v>
      </c>
      <c r="J306" s="51">
        <v>113</v>
      </c>
      <c r="K306" s="51">
        <v>71</v>
      </c>
      <c r="L306" s="51">
        <v>103</v>
      </c>
      <c r="M306" s="51">
        <v>99</v>
      </c>
      <c r="N306" s="51">
        <v>85</v>
      </c>
      <c r="O306" s="65">
        <f t="shared" si="45"/>
        <v>1108</v>
      </c>
    </row>
    <row r="307" spans="2:15" x14ac:dyDescent="0.15">
      <c r="B307" s="67" t="s">
        <v>428</v>
      </c>
      <c r="C307" s="59">
        <f>SUM(C308:C311)</f>
        <v>786</v>
      </c>
      <c r="D307" s="59">
        <f t="shared" ref="D307:O307" si="55">SUM(D308:D311)</f>
        <v>792</v>
      </c>
      <c r="E307" s="59">
        <f t="shared" si="55"/>
        <v>845</v>
      </c>
      <c r="F307" s="59">
        <f t="shared" si="55"/>
        <v>835</v>
      </c>
      <c r="G307" s="59">
        <f t="shared" si="55"/>
        <v>750</v>
      </c>
      <c r="H307" s="59">
        <f t="shared" si="55"/>
        <v>841</v>
      </c>
      <c r="I307" s="59">
        <f t="shared" si="55"/>
        <v>795</v>
      </c>
      <c r="J307" s="59">
        <f t="shared" si="55"/>
        <v>852</v>
      </c>
      <c r="K307" s="59">
        <f t="shared" si="55"/>
        <v>757</v>
      </c>
      <c r="L307" s="59">
        <f t="shared" si="55"/>
        <v>890</v>
      </c>
      <c r="M307" s="59">
        <f t="shared" si="55"/>
        <v>841</v>
      </c>
      <c r="N307" s="59">
        <f t="shared" si="55"/>
        <v>873</v>
      </c>
      <c r="O307" s="59">
        <f t="shared" si="55"/>
        <v>9857</v>
      </c>
    </row>
    <row r="308" spans="2:15" x14ac:dyDescent="0.15">
      <c r="B308" s="66" t="s">
        <v>284</v>
      </c>
      <c r="C308" s="51">
        <v>25</v>
      </c>
      <c r="D308" s="51">
        <v>35</v>
      </c>
      <c r="E308" s="51">
        <v>54</v>
      </c>
      <c r="F308" s="51">
        <v>36</v>
      </c>
      <c r="G308" s="51">
        <v>34</v>
      </c>
      <c r="H308" s="51">
        <v>43</v>
      </c>
      <c r="I308" s="51">
        <v>40</v>
      </c>
      <c r="J308" s="51">
        <v>47</v>
      </c>
      <c r="K308" s="51">
        <v>29</v>
      </c>
      <c r="L308" s="51">
        <v>36</v>
      </c>
      <c r="M308" s="51">
        <v>36</v>
      </c>
      <c r="N308" s="51">
        <v>42</v>
      </c>
      <c r="O308" s="65">
        <f t="shared" si="45"/>
        <v>457</v>
      </c>
    </row>
    <row r="309" spans="2:15" x14ac:dyDescent="0.15">
      <c r="B309" s="66" t="s">
        <v>33</v>
      </c>
      <c r="C309" s="51">
        <v>722</v>
      </c>
      <c r="D309" s="51">
        <v>722</v>
      </c>
      <c r="E309" s="51">
        <v>744</v>
      </c>
      <c r="F309" s="51">
        <v>763</v>
      </c>
      <c r="G309" s="51">
        <v>688</v>
      </c>
      <c r="H309" s="51">
        <v>771</v>
      </c>
      <c r="I309" s="51">
        <v>720</v>
      </c>
      <c r="J309" s="51">
        <v>777</v>
      </c>
      <c r="K309" s="51">
        <v>701</v>
      </c>
      <c r="L309" s="51">
        <v>814</v>
      </c>
      <c r="M309" s="51">
        <v>781</v>
      </c>
      <c r="N309" s="51">
        <v>800</v>
      </c>
      <c r="O309" s="65">
        <f t="shared" si="45"/>
        <v>9003</v>
      </c>
    </row>
    <row r="310" spans="2:15" x14ac:dyDescent="0.15">
      <c r="B310" s="66" t="s">
        <v>285</v>
      </c>
      <c r="C310" s="51">
        <v>35</v>
      </c>
      <c r="D310" s="51">
        <v>30</v>
      </c>
      <c r="E310" s="51">
        <v>42</v>
      </c>
      <c r="F310" s="51">
        <v>33</v>
      </c>
      <c r="G310" s="51">
        <v>26</v>
      </c>
      <c r="H310" s="51">
        <v>26</v>
      </c>
      <c r="I310" s="51">
        <v>28</v>
      </c>
      <c r="J310" s="51">
        <v>26</v>
      </c>
      <c r="K310" s="51">
        <v>22</v>
      </c>
      <c r="L310" s="51">
        <v>33</v>
      </c>
      <c r="M310" s="51">
        <v>21</v>
      </c>
      <c r="N310" s="51">
        <v>26</v>
      </c>
      <c r="O310" s="65">
        <f t="shared" si="45"/>
        <v>348</v>
      </c>
    </row>
    <row r="311" spans="2:15" x14ac:dyDescent="0.15">
      <c r="B311" s="66" t="s">
        <v>264</v>
      </c>
      <c r="C311" s="51">
        <v>4</v>
      </c>
      <c r="D311" s="51">
        <v>5</v>
      </c>
      <c r="E311" s="51">
        <v>5</v>
      </c>
      <c r="F311" s="51">
        <v>3</v>
      </c>
      <c r="G311" s="51">
        <v>2</v>
      </c>
      <c r="H311" s="51">
        <v>1</v>
      </c>
      <c r="I311" s="51">
        <v>7</v>
      </c>
      <c r="J311" s="51">
        <v>2</v>
      </c>
      <c r="K311" s="51">
        <v>5</v>
      </c>
      <c r="L311" s="51">
        <v>7</v>
      </c>
      <c r="M311" s="51">
        <v>3</v>
      </c>
      <c r="N311" s="51">
        <v>5</v>
      </c>
      <c r="O311" s="65">
        <f>SUM(C311:N311)</f>
        <v>49</v>
      </c>
    </row>
    <row r="312" spans="2:15" x14ac:dyDescent="0.15">
      <c r="B312" s="67" t="s">
        <v>429</v>
      </c>
      <c r="C312" s="59">
        <f>SUM(C313:C316)</f>
        <v>903</v>
      </c>
      <c r="D312" s="59">
        <f t="shared" ref="D312:O312" si="56">SUM(D313:D316)</f>
        <v>872</v>
      </c>
      <c r="E312" s="59">
        <f t="shared" si="56"/>
        <v>455</v>
      </c>
      <c r="F312" s="59">
        <f t="shared" si="56"/>
        <v>229</v>
      </c>
      <c r="G312" s="59">
        <f t="shared" si="56"/>
        <v>106</v>
      </c>
      <c r="H312" s="59">
        <f t="shared" si="56"/>
        <v>62</v>
      </c>
      <c r="I312" s="59">
        <f t="shared" si="56"/>
        <v>62</v>
      </c>
      <c r="J312" s="59">
        <f t="shared" si="56"/>
        <v>91</v>
      </c>
      <c r="K312" s="59">
        <f t="shared" si="56"/>
        <v>218</v>
      </c>
      <c r="L312" s="59">
        <f t="shared" si="56"/>
        <v>342</v>
      </c>
      <c r="M312" s="59">
        <f t="shared" si="56"/>
        <v>605</v>
      </c>
      <c r="N312" s="59">
        <f t="shared" si="56"/>
        <v>612</v>
      </c>
      <c r="O312" s="59">
        <f t="shared" si="56"/>
        <v>4557</v>
      </c>
    </row>
    <row r="313" spans="2:15" x14ac:dyDescent="0.15">
      <c r="B313" s="66" t="s">
        <v>39</v>
      </c>
      <c r="C313" s="51">
        <v>7</v>
      </c>
      <c r="D313" s="51">
        <v>12</v>
      </c>
      <c r="E313" s="51">
        <v>8</v>
      </c>
      <c r="F313" s="51">
        <v>5</v>
      </c>
      <c r="G313" s="51">
        <v>3</v>
      </c>
      <c r="H313" s="51">
        <v>1</v>
      </c>
      <c r="I313" s="51">
        <v>2</v>
      </c>
      <c r="J313" s="51">
        <v>4</v>
      </c>
      <c r="K313" s="51">
        <v>3</v>
      </c>
      <c r="L313" s="51">
        <v>2</v>
      </c>
      <c r="M313" s="51">
        <v>10</v>
      </c>
      <c r="N313" s="51">
        <v>19</v>
      </c>
      <c r="O313" s="65">
        <f t="shared" si="45"/>
        <v>76</v>
      </c>
    </row>
    <row r="314" spans="2:15" x14ac:dyDescent="0.15">
      <c r="B314" s="47" t="s">
        <v>286</v>
      </c>
      <c r="C314" s="51">
        <v>0</v>
      </c>
      <c r="D314" s="51">
        <v>11</v>
      </c>
      <c r="E314" s="51">
        <v>6</v>
      </c>
      <c r="F314" s="51">
        <v>6</v>
      </c>
      <c r="G314" s="51">
        <v>3</v>
      </c>
      <c r="H314" s="51">
        <v>2</v>
      </c>
      <c r="I314" s="51">
        <v>1</v>
      </c>
      <c r="J314" s="51">
        <v>2</v>
      </c>
      <c r="K314" s="51">
        <v>3</v>
      </c>
      <c r="L314" s="51">
        <v>2</v>
      </c>
      <c r="M314" s="51">
        <v>6</v>
      </c>
      <c r="N314" s="51">
        <v>1</v>
      </c>
      <c r="O314" s="65">
        <f t="shared" si="45"/>
        <v>43</v>
      </c>
    </row>
    <row r="315" spans="2:15" x14ac:dyDescent="0.15">
      <c r="B315" s="66" t="s">
        <v>287</v>
      </c>
      <c r="C315" s="51">
        <v>28</v>
      </c>
      <c r="D315" s="51">
        <v>12</v>
      </c>
      <c r="E315" s="51">
        <v>7</v>
      </c>
      <c r="F315" s="51">
        <v>6</v>
      </c>
      <c r="G315" s="51">
        <v>0</v>
      </c>
      <c r="H315" s="51">
        <v>5</v>
      </c>
      <c r="I315" s="51">
        <v>2</v>
      </c>
      <c r="J315" s="51">
        <v>1</v>
      </c>
      <c r="K315" s="51">
        <v>6</v>
      </c>
      <c r="L315" s="51">
        <v>9</v>
      </c>
      <c r="M315" s="51">
        <v>11</v>
      </c>
      <c r="N315" s="51">
        <v>22</v>
      </c>
      <c r="O315" s="65">
        <f t="shared" si="45"/>
        <v>109</v>
      </c>
    </row>
    <row r="316" spans="2:15" x14ac:dyDescent="0.15">
      <c r="B316" s="66" t="s">
        <v>288</v>
      </c>
      <c r="C316" s="51">
        <v>868</v>
      </c>
      <c r="D316" s="51">
        <v>837</v>
      </c>
      <c r="E316" s="51">
        <v>434</v>
      </c>
      <c r="F316" s="51">
        <v>212</v>
      </c>
      <c r="G316" s="51">
        <v>100</v>
      </c>
      <c r="H316" s="51">
        <v>54</v>
      </c>
      <c r="I316" s="51">
        <v>57</v>
      </c>
      <c r="J316" s="51">
        <v>84</v>
      </c>
      <c r="K316" s="51">
        <v>206</v>
      </c>
      <c r="L316" s="51">
        <v>329</v>
      </c>
      <c r="M316" s="51">
        <v>578</v>
      </c>
      <c r="N316" s="51">
        <v>570</v>
      </c>
      <c r="O316" s="65">
        <f t="shared" si="45"/>
        <v>4329</v>
      </c>
    </row>
    <row r="317" spans="2:15" x14ac:dyDescent="0.15">
      <c r="B317" s="67" t="s">
        <v>430</v>
      </c>
      <c r="C317" s="59">
        <f>SUM(C318:C319)</f>
        <v>131</v>
      </c>
      <c r="D317" s="59">
        <f t="shared" ref="D317:O317" si="57">SUM(D318:D319)</f>
        <v>167</v>
      </c>
      <c r="E317" s="59">
        <f t="shared" si="57"/>
        <v>138</v>
      </c>
      <c r="F317" s="59">
        <f t="shared" si="57"/>
        <v>83</v>
      </c>
      <c r="G317" s="59">
        <f t="shared" si="57"/>
        <v>55</v>
      </c>
      <c r="H317" s="59">
        <f t="shared" si="57"/>
        <v>53</v>
      </c>
      <c r="I317" s="59">
        <f t="shared" si="57"/>
        <v>47</v>
      </c>
      <c r="J317" s="59">
        <f t="shared" si="57"/>
        <v>54</v>
      </c>
      <c r="K317" s="59">
        <f t="shared" si="57"/>
        <v>59</v>
      </c>
      <c r="L317" s="59">
        <f t="shared" si="57"/>
        <v>84</v>
      </c>
      <c r="M317" s="59">
        <f t="shared" si="57"/>
        <v>76</v>
      </c>
      <c r="N317" s="59">
        <f t="shared" si="57"/>
        <v>94</v>
      </c>
      <c r="O317" s="59">
        <f t="shared" si="57"/>
        <v>1041</v>
      </c>
    </row>
    <row r="318" spans="2:15" x14ac:dyDescent="0.15">
      <c r="B318" s="66" t="s">
        <v>289</v>
      </c>
      <c r="C318" s="51">
        <v>16</v>
      </c>
      <c r="D318" s="51">
        <v>22</v>
      </c>
      <c r="E318" s="51">
        <v>19</v>
      </c>
      <c r="F318" s="51">
        <v>4</v>
      </c>
      <c r="G318" s="51">
        <v>1</v>
      </c>
      <c r="H318" s="51">
        <v>2</v>
      </c>
      <c r="I318" s="51">
        <v>2</v>
      </c>
      <c r="J318" s="51">
        <v>9</v>
      </c>
      <c r="K318" s="51">
        <v>13</v>
      </c>
      <c r="L318" s="51">
        <v>12</v>
      </c>
      <c r="M318" s="51">
        <v>8</v>
      </c>
      <c r="N318" s="51">
        <v>16</v>
      </c>
      <c r="O318" s="65">
        <f t="shared" si="45"/>
        <v>124</v>
      </c>
    </row>
    <row r="319" spans="2:15" x14ac:dyDescent="0.15">
      <c r="B319" s="66" t="s">
        <v>290</v>
      </c>
      <c r="C319" s="51">
        <v>115</v>
      </c>
      <c r="D319" s="51">
        <v>145</v>
      </c>
      <c r="E319" s="51">
        <v>119</v>
      </c>
      <c r="F319" s="51">
        <v>79</v>
      </c>
      <c r="G319" s="51">
        <v>54</v>
      </c>
      <c r="H319" s="51">
        <v>51</v>
      </c>
      <c r="I319" s="51">
        <v>45</v>
      </c>
      <c r="J319" s="51">
        <v>45</v>
      </c>
      <c r="K319" s="51">
        <v>46</v>
      </c>
      <c r="L319" s="51">
        <v>72</v>
      </c>
      <c r="M319" s="51">
        <v>68</v>
      </c>
      <c r="N319" s="51">
        <v>78</v>
      </c>
      <c r="O319" s="65">
        <f t="shared" si="45"/>
        <v>917</v>
      </c>
    </row>
    <row r="320" spans="2:15" x14ac:dyDescent="0.15">
      <c r="B320" s="67" t="s">
        <v>431</v>
      </c>
      <c r="C320" s="59">
        <f>C321</f>
        <v>2</v>
      </c>
      <c r="D320" s="59">
        <f t="shared" ref="D320:O320" si="58">D321</f>
        <v>4</v>
      </c>
      <c r="E320" s="59">
        <f t="shared" si="58"/>
        <v>9</v>
      </c>
      <c r="F320" s="59">
        <f t="shared" si="58"/>
        <v>5</v>
      </c>
      <c r="G320" s="59">
        <f t="shared" si="58"/>
        <v>3</v>
      </c>
      <c r="H320" s="59">
        <f t="shared" si="58"/>
        <v>7</v>
      </c>
      <c r="I320" s="59">
        <f t="shared" si="58"/>
        <v>10</v>
      </c>
      <c r="J320" s="59">
        <f t="shared" si="58"/>
        <v>14</v>
      </c>
      <c r="K320" s="59">
        <f t="shared" si="58"/>
        <v>16</v>
      </c>
      <c r="L320" s="59">
        <f t="shared" si="58"/>
        <v>13</v>
      </c>
      <c r="M320" s="59">
        <f t="shared" si="58"/>
        <v>18</v>
      </c>
      <c r="N320" s="59">
        <f t="shared" si="58"/>
        <v>16</v>
      </c>
      <c r="O320" s="59">
        <f t="shared" si="58"/>
        <v>117</v>
      </c>
    </row>
    <row r="321" spans="2:15" x14ac:dyDescent="0.15">
      <c r="B321" s="66" t="s">
        <v>291</v>
      </c>
      <c r="C321" s="51">
        <v>2</v>
      </c>
      <c r="D321" s="51">
        <v>4</v>
      </c>
      <c r="E321" s="51">
        <v>9</v>
      </c>
      <c r="F321" s="51">
        <v>5</v>
      </c>
      <c r="G321" s="51">
        <v>3</v>
      </c>
      <c r="H321" s="51">
        <v>7</v>
      </c>
      <c r="I321" s="51">
        <v>10</v>
      </c>
      <c r="J321" s="51">
        <v>14</v>
      </c>
      <c r="K321" s="51">
        <v>16</v>
      </c>
      <c r="L321" s="51">
        <v>13</v>
      </c>
      <c r="M321" s="51">
        <v>18</v>
      </c>
      <c r="N321" s="51">
        <v>16</v>
      </c>
      <c r="O321" s="65">
        <f t="shared" si="45"/>
        <v>117</v>
      </c>
    </row>
    <row r="322" spans="2:15" x14ac:dyDescent="0.15">
      <c r="B322" s="67" t="s">
        <v>432</v>
      </c>
      <c r="C322" s="59">
        <f>SUM(C323:C325)</f>
        <v>285</v>
      </c>
      <c r="D322" s="59">
        <f t="shared" ref="D322:O322" si="59">SUM(D323:D325)</f>
        <v>253</v>
      </c>
      <c r="E322" s="59">
        <f t="shared" si="59"/>
        <v>343</v>
      </c>
      <c r="F322" s="59">
        <f t="shared" si="59"/>
        <v>420</v>
      </c>
      <c r="G322" s="59">
        <f t="shared" si="59"/>
        <v>389</v>
      </c>
      <c r="H322" s="59">
        <f t="shared" si="59"/>
        <v>373</v>
      </c>
      <c r="I322" s="59">
        <f t="shared" si="59"/>
        <v>418</v>
      </c>
      <c r="J322" s="59">
        <f t="shared" si="59"/>
        <v>397</v>
      </c>
      <c r="K322" s="59">
        <f t="shared" si="59"/>
        <v>372</v>
      </c>
      <c r="L322" s="59">
        <f t="shared" si="59"/>
        <v>425</v>
      </c>
      <c r="M322" s="59">
        <f t="shared" si="59"/>
        <v>344</v>
      </c>
      <c r="N322" s="59">
        <f t="shared" si="59"/>
        <v>272</v>
      </c>
      <c r="O322" s="59">
        <f t="shared" si="59"/>
        <v>4291</v>
      </c>
    </row>
    <row r="323" spans="2:15" x14ac:dyDescent="0.15">
      <c r="B323" s="66" t="s">
        <v>292</v>
      </c>
      <c r="C323" s="51">
        <v>10</v>
      </c>
      <c r="D323" s="51">
        <v>7</v>
      </c>
      <c r="E323" s="51">
        <v>9</v>
      </c>
      <c r="F323" s="51">
        <v>13</v>
      </c>
      <c r="G323" s="51">
        <v>13</v>
      </c>
      <c r="H323" s="51">
        <v>14</v>
      </c>
      <c r="I323" s="51">
        <v>17</v>
      </c>
      <c r="J323" s="51">
        <v>14</v>
      </c>
      <c r="K323" s="51">
        <v>12</v>
      </c>
      <c r="L323" s="51">
        <v>13</v>
      </c>
      <c r="M323" s="51">
        <v>13</v>
      </c>
      <c r="N323" s="51">
        <v>8</v>
      </c>
      <c r="O323" s="65">
        <f t="shared" si="45"/>
        <v>143</v>
      </c>
    </row>
    <row r="324" spans="2:15" x14ac:dyDescent="0.15">
      <c r="B324" s="66" t="s">
        <v>293</v>
      </c>
      <c r="C324" s="51">
        <v>0</v>
      </c>
      <c r="D324" s="51">
        <v>0</v>
      </c>
      <c r="E324" s="51">
        <v>2</v>
      </c>
      <c r="F324" s="51">
        <v>6</v>
      </c>
      <c r="G324" s="51">
        <v>1</v>
      </c>
      <c r="H324" s="51">
        <v>1</v>
      </c>
      <c r="I324" s="51">
        <v>2</v>
      </c>
      <c r="J324" s="51">
        <v>1</v>
      </c>
      <c r="K324" s="51">
        <v>0</v>
      </c>
      <c r="L324" s="51">
        <v>0</v>
      </c>
      <c r="M324" s="51">
        <v>0</v>
      </c>
      <c r="N324" s="51">
        <v>1</v>
      </c>
      <c r="O324" s="65">
        <f t="shared" si="45"/>
        <v>14</v>
      </c>
    </row>
    <row r="325" spans="2:15" x14ac:dyDescent="0.15">
      <c r="B325" s="66" t="s">
        <v>34</v>
      </c>
      <c r="C325" s="51">
        <v>275</v>
      </c>
      <c r="D325" s="51">
        <v>246</v>
      </c>
      <c r="E325" s="51">
        <v>332</v>
      </c>
      <c r="F325" s="51">
        <v>401</v>
      </c>
      <c r="G325" s="51">
        <v>375</v>
      </c>
      <c r="H325" s="51">
        <v>358</v>
      </c>
      <c r="I325" s="51">
        <v>399</v>
      </c>
      <c r="J325" s="51">
        <v>382</v>
      </c>
      <c r="K325" s="51">
        <v>360</v>
      </c>
      <c r="L325" s="51">
        <v>412</v>
      </c>
      <c r="M325" s="51">
        <v>331</v>
      </c>
      <c r="N325" s="51">
        <v>263</v>
      </c>
      <c r="O325" s="65">
        <f t="shared" si="45"/>
        <v>4134</v>
      </c>
    </row>
    <row r="326" spans="2:15" x14ac:dyDescent="0.15">
      <c r="B326" s="67" t="s">
        <v>433</v>
      </c>
      <c r="C326" s="59">
        <f>SUM(C327:C328)</f>
        <v>16</v>
      </c>
      <c r="D326" s="59">
        <f t="shared" ref="D326:O326" si="60">SUM(D327:D328)</f>
        <v>10</v>
      </c>
      <c r="E326" s="59">
        <f t="shared" si="60"/>
        <v>9</v>
      </c>
      <c r="F326" s="59">
        <f t="shared" si="60"/>
        <v>17</v>
      </c>
      <c r="G326" s="59">
        <f t="shared" si="60"/>
        <v>16</v>
      </c>
      <c r="H326" s="59">
        <f t="shared" si="60"/>
        <v>4</v>
      </c>
      <c r="I326" s="59">
        <f t="shared" si="60"/>
        <v>16</v>
      </c>
      <c r="J326" s="59">
        <f t="shared" si="60"/>
        <v>18</v>
      </c>
      <c r="K326" s="59">
        <f t="shared" si="60"/>
        <v>17</v>
      </c>
      <c r="L326" s="59">
        <f t="shared" si="60"/>
        <v>13</v>
      </c>
      <c r="M326" s="59">
        <f t="shared" si="60"/>
        <v>6</v>
      </c>
      <c r="N326" s="59">
        <f t="shared" si="60"/>
        <v>11</v>
      </c>
      <c r="O326" s="59">
        <f t="shared" si="60"/>
        <v>153</v>
      </c>
    </row>
    <row r="327" spans="2:15" x14ac:dyDescent="0.15">
      <c r="B327" s="66" t="s">
        <v>38</v>
      </c>
      <c r="C327" s="51">
        <v>4</v>
      </c>
      <c r="D327" s="51">
        <v>4</v>
      </c>
      <c r="E327" s="51">
        <v>2</v>
      </c>
      <c r="F327" s="51">
        <v>1</v>
      </c>
      <c r="G327" s="51">
        <v>1</v>
      </c>
      <c r="H327" s="51">
        <v>2</v>
      </c>
      <c r="I327" s="51">
        <v>4</v>
      </c>
      <c r="J327" s="51">
        <v>8</v>
      </c>
      <c r="K327" s="51">
        <v>10</v>
      </c>
      <c r="L327" s="51">
        <v>3</v>
      </c>
      <c r="M327" s="51">
        <v>1</v>
      </c>
      <c r="N327" s="51">
        <v>1</v>
      </c>
      <c r="O327" s="65">
        <f t="shared" ref="O327:O350" si="61">SUM(C327:N327)</f>
        <v>41</v>
      </c>
    </row>
    <row r="328" spans="2:15" x14ac:dyDescent="0.15">
      <c r="B328" s="66" t="s">
        <v>294</v>
      </c>
      <c r="C328" s="51">
        <v>12</v>
      </c>
      <c r="D328" s="51">
        <v>6</v>
      </c>
      <c r="E328" s="51">
        <v>7</v>
      </c>
      <c r="F328" s="51">
        <v>16</v>
      </c>
      <c r="G328" s="51">
        <v>15</v>
      </c>
      <c r="H328" s="51">
        <v>2</v>
      </c>
      <c r="I328" s="51">
        <v>12</v>
      </c>
      <c r="J328" s="51">
        <v>10</v>
      </c>
      <c r="K328" s="51">
        <v>7</v>
      </c>
      <c r="L328" s="51">
        <v>10</v>
      </c>
      <c r="M328" s="51">
        <v>5</v>
      </c>
      <c r="N328" s="51">
        <v>10</v>
      </c>
      <c r="O328" s="65">
        <f t="shared" si="61"/>
        <v>112</v>
      </c>
    </row>
    <row r="329" spans="2:15" x14ac:dyDescent="0.15">
      <c r="B329" s="67" t="s">
        <v>434</v>
      </c>
      <c r="C329" s="59">
        <f>SUM(C330:C336)</f>
        <v>270</v>
      </c>
      <c r="D329" s="59">
        <f t="shared" ref="D329:O329" si="62">SUM(D330:D336)</f>
        <v>287</v>
      </c>
      <c r="E329" s="59">
        <f t="shared" si="62"/>
        <v>357</v>
      </c>
      <c r="F329" s="59">
        <f t="shared" si="62"/>
        <v>417</v>
      </c>
      <c r="G329" s="59">
        <f t="shared" si="62"/>
        <v>410</v>
      </c>
      <c r="H329" s="59">
        <f t="shared" si="62"/>
        <v>483</v>
      </c>
      <c r="I329" s="59">
        <f t="shared" si="62"/>
        <v>537</v>
      </c>
      <c r="J329" s="59">
        <f t="shared" si="62"/>
        <v>496</v>
      </c>
      <c r="K329" s="59">
        <f t="shared" si="62"/>
        <v>413</v>
      </c>
      <c r="L329" s="59">
        <f t="shared" si="62"/>
        <v>476</v>
      </c>
      <c r="M329" s="59">
        <f t="shared" si="62"/>
        <v>387</v>
      </c>
      <c r="N329" s="59">
        <f t="shared" si="62"/>
        <v>299</v>
      </c>
      <c r="O329" s="59">
        <f t="shared" si="62"/>
        <v>4832</v>
      </c>
    </row>
    <row r="330" spans="2:15" x14ac:dyDescent="0.15">
      <c r="B330" s="66" t="s">
        <v>295</v>
      </c>
      <c r="C330" s="51">
        <v>112</v>
      </c>
      <c r="D330" s="51">
        <v>92</v>
      </c>
      <c r="E330" s="51">
        <v>107</v>
      </c>
      <c r="F330" s="51">
        <v>124</v>
      </c>
      <c r="G330" s="51">
        <v>112</v>
      </c>
      <c r="H330" s="51">
        <v>102</v>
      </c>
      <c r="I330" s="51">
        <v>127</v>
      </c>
      <c r="J330" s="51">
        <v>123</v>
      </c>
      <c r="K330" s="51">
        <v>119</v>
      </c>
      <c r="L330" s="51">
        <v>141</v>
      </c>
      <c r="M330" s="51">
        <v>132</v>
      </c>
      <c r="N330" s="51">
        <v>98</v>
      </c>
      <c r="O330" s="65">
        <f t="shared" si="61"/>
        <v>1389</v>
      </c>
    </row>
    <row r="331" spans="2:15" x14ac:dyDescent="0.15">
      <c r="B331" s="66" t="s">
        <v>358</v>
      </c>
      <c r="C331" s="51">
        <v>1</v>
      </c>
      <c r="D331" s="51">
        <v>1</v>
      </c>
      <c r="E331" s="51">
        <v>0</v>
      </c>
      <c r="F331" s="51">
        <v>1</v>
      </c>
      <c r="G331" s="51">
        <v>3</v>
      </c>
      <c r="H331" s="51">
        <v>6</v>
      </c>
      <c r="I331" s="51">
        <v>1</v>
      </c>
      <c r="J331" s="51">
        <v>0</v>
      </c>
      <c r="K331" s="51">
        <v>0</v>
      </c>
      <c r="L331" s="51">
        <v>0</v>
      </c>
      <c r="M331" s="51">
        <v>0</v>
      </c>
      <c r="N331" s="51">
        <v>0</v>
      </c>
      <c r="O331" s="65">
        <f t="shared" si="61"/>
        <v>13</v>
      </c>
    </row>
    <row r="332" spans="2:15" x14ac:dyDescent="0.15">
      <c r="B332" s="66" t="s">
        <v>296</v>
      </c>
      <c r="C332" s="51">
        <v>12</v>
      </c>
      <c r="D332" s="51">
        <v>14</v>
      </c>
      <c r="E332" s="51">
        <v>32</v>
      </c>
      <c r="F332" s="51">
        <v>59</v>
      </c>
      <c r="G332" s="51">
        <v>57</v>
      </c>
      <c r="H332" s="51">
        <v>77</v>
      </c>
      <c r="I332" s="51">
        <v>78</v>
      </c>
      <c r="J332" s="51">
        <v>65</v>
      </c>
      <c r="K332" s="51">
        <v>43</v>
      </c>
      <c r="L332" s="51">
        <v>51</v>
      </c>
      <c r="M332" s="51">
        <v>37</v>
      </c>
      <c r="N332" s="51">
        <v>22</v>
      </c>
      <c r="O332" s="65">
        <f t="shared" si="61"/>
        <v>547</v>
      </c>
    </row>
    <row r="333" spans="2:15" x14ac:dyDescent="0.15">
      <c r="B333" s="66" t="s">
        <v>35</v>
      </c>
      <c r="C333" s="51">
        <v>128</v>
      </c>
      <c r="D333" s="51">
        <v>169</v>
      </c>
      <c r="E333" s="51">
        <v>202</v>
      </c>
      <c r="F333" s="51">
        <v>219</v>
      </c>
      <c r="G333" s="51">
        <v>220</v>
      </c>
      <c r="H333" s="51">
        <v>280</v>
      </c>
      <c r="I333" s="51">
        <v>310</v>
      </c>
      <c r="J333" s="51">
        <v>294</v>
      </c>
      <c r="K333" s="51">
        <v>239</v>
      </c>
      <c r="L333" s="51">
        <v>266</v>
      </c>
      <c r="M333" s="51">
        <v>200</v>
      </c>
      <c r="N333" s="51">
        <v>171</v>
      </c>
      <c r="O333" s="65">
        <f t="shared" si="61"/>
        <v>2698</v>
      </c>
    </row>
    <row r="334" spans="2:15" x14ac:dyDescent="0.15">
      <c r="B334" s="47" t="s">
        <v>297</v>
      </c>
      <c r="C334" s="51">
        <v>7</v>
      </c>
      <c r="D334" s="51">
        <v>0</v>
      </c>
      <c r="E334" s="51">
        <v>0</v>
      </c>
      <c r="F334" s="51">
        <v>0</v>
      </c>
      <c r="G334" s="51">
        <v>0</v>
      </c>
      <c r="H334" s="51">
        <v>0</v>
      </c>
      <c r="I334" s="51">
        <v>0</v>
      </c>
      <c r="J334" s="51">
        <v>0</v>
      </c>
      <c r="K334" s="51">
        <v>0</v>
      </c>
      <c r="L334" s="51">
        <v>6</v>
      </c>
      <c r="M334" s="51">
        <v>2</v>
      </c>
      <c r="N334" s="51">
        <v>1</v>
      </c>
      <c r="O334" s="65">
        <f t="shared" si="61"/>
        <v>16</v>
      </c>
    </row>
    <row r="335" spans="2:15" x14ac:dyDescent="0.15">
      <c r="B335" s="66" t="s">
        <v>300</v>
      </c>
      <c r="C335" s="51">
        <v>8</v>
      </c>
      <c r="D335" s="51">
        <v>10</v>
      </c>
      <c r="E335" s="51">
        <v>13</v>
      </c>
      <c r="F335" s="51">
        <v>12</v>
      </c>
      <c r="G335" s="51">
        <v>15</v>
      </c>
      <c r="H335" s="51">
        <v>18</v>
      </c>
      <c r="I335" s="51">
        <v>19</v>
      </c>
      <c r="J335" s="51">
        <v>14</v>
      </c>
      <c r="K335" s="51">
        <v>12</v>
      </c>
      <c r="L335" s="51">
        <v>11</v>
      </c>
      <c r="M335" s="51">
        <v>15</v>
      </c>
      <c r="N335" s="51">
        <v>6</v>
      </c>
      <c r="O335" s="65">
        <f t="shared" si="61"/>
        <v>153</v>
      </c>
    </row>
    <row r="336" spans="2:15" x14ac:dyDescent="0.15">
      <c r="B336" s="66" t="s">
        <v>359</v>
      </c>
      <c r="C336" s="51">
        <v>2</v>
      </c>
      <c r="D336" s="51">
        <v>1</v>
      </c>
      <c r="E336" s="51">
        <v>3</v>
      </c>
      <c r="F336" s="51">
        <v>2</v>
      </c>
      <c r="G336" s="51">
        <v>3</v>
      </c>
      <c r="H336" s="51">
        <v>0</v>
      </c>
      <c r="I336" s="51">
        <v>2</v>
      </c>
      <c r="J336" s="51">
        <v>0</v>
      </c>
      <c r="K336" s="51">
        <v>0</v>
      </c>
      <c r="L336" s="51">
        <v>1</v>
      </c>
      <c r="M336" s="51">
        <v>1</v>
      </c>
      <c r="N336" s="51">
        <v>1</v>
      </c>
      <c r="O336" s="65">
        <f t="shared" si="61"/>
        <v>16</v>
      </c>
    </row>
    <row r="337" spans="2:15" x14ac:dyDescent="0.15">
      <c r="B337" s="67" t="s">
        <v>435</v>
      </c>
      <c r="C337" s="59">
        <f>SUM(C338:C339)</f>
        <v>24</v>
      </c>
      <c r="D337" s="59">
        <f t="shared" ref="D337:O337" si="63">SUM(D338:D339)</f>
        <v>35</v>
      </c>
      <c r="E337" s="59">
        <f t="shared" si="63"/>
        <v>34</v>
      </c>
      <c r="F337" s="59">
        <f t="shared" si="63"/>
        <v>39</v>
      </c>
      <c r="G337" s="59">
        <f t="shared" si="63"/>
        <v>54</v>
      </c>
      <c r="H337" s="59">
        <f t="shared" si="63"/>
        <v>59</v>
      </c>
      <c r="I337" s="59">
        <f t="shared" si="63"/>
        <v>134</v>
      </c>
      <c r="J337" s="59">
        <f t="shared" si="63"/>
        <v>142</v>
      </c>
      <c r="K337" s="59">
        <f t="shared" si="63"/>
        <v>119</v>
      </c>
      <c r="L337" s="59">
        <f t="shared" si="63"/>
        <v>125</v>
      </c>
      <c r="M337" s="59">
        <f t="shared" si="63"/>
        <v>157</v>
      </c>
      <c r="N337" s="59">
        <f t="shared" si="63"/>
        <v>99</v>
      </c>
      <c r="O337" s="59">
        <f t="shared" si="63"/>
        <v>1021</v>
      </c>
    </row>
    <row r="338" spans="2:15" x14ac:dyDescent="0.15">
      <c r="B338" s="66" t="s">
        <v>298</v>
      </c>
      <c r="C338" s="51">
        <v>1</v>
      </c>
      <c r="D338" s="51">
        <v>7</v>
      </c>
      <c r="E338" s="51">
        <v>8</v>
      </c>
      <c r="F338" s="51">
        <v>13</v>
      </c>
      <c r="G338" s="51">
        <v>12</v>
      </c>
      <c r="H338" s="51">
        <v>8</v>
      </c>
      <c r="I338" s="51">
        <v>34</v>
      </c>
      <c r="J338" s="51">
        <v>30</v>
      </c>
      <c r="K338" s="51">
        <v>25</v>
      </c>
      <c r="L338" s="51">
        <v>30</v>
      </c>
      <c r="M338" s="51">
        <v>25</v>
      </c>
      <c r="N338" s="51">
        <v>21</v>
      </c>
      <c r="O338" s="65">
        <f>SUM(C338:N338)</f>
        <v>214</v>
      </c>
    </row>
    <row r="339" spans="2:15" x14ac:dyDescent="0.15">
      <c r="B339" s="66" t="s">
        <v>299</v>
      </c>
      <c r="C339" s="51">
        <v>23</v>
      </c>
      <c r="D339" s="51">
        <v>28</v>
      </c>
      <c r="E339" s="51">
        <v>26</v>
      </c>
      <c r="F339" s="51">
        <v>26</v>
      </c>
      <c r="G339" s="51">
        <v>42</v>
      </c>
      <c r="H339" s="51">
        <v>51</v>
      </c>
      <c r="I339" s="51">
        <v>100</v>
      </c>
      <c r="J339" s="51">
        <v>112</v>
      </c>
      <c r="K339" s="51">
        <v>94</v>
      </c>
      <c r="L339" s="51">
        <v>95</v>
      </c>
      <c r="M339" s="51">
        <v>132</v>
      </c>
      <c r="N339" s="51">
        <v>78</v>
      </c>
      <c r="O339" s="65">
        <f>SUM(C339:N339)</f>
        <v>807</v>
      </c>
    </row>
    <row r="340" spans="2:15" x14ac:dyDescent="0.15">
      <c r="B340" s="67" t="s">
        <v>436</v>
      </c>
      <c r="C340" s="59">
        <f>SUM(C341:C348)</f>
        <v>71</v>
      </c>
      <c r="D340" s="59">
        <f t="shared" ref="D340:O340" si="64">SUM(D341:D348)</f>
        <v>48</v>
      </c>
      <c r="E340" s="59">
        <f t="shared" si="64"/>
        <v>44</v>
      </c>
      <c r="F340" s="59">
        <f t="shared" si="64"/>
        <v>57</v>
      </c>
      <c r="G340" s="59">
        <f t="shared" si="64"/>
        <v>77</v>
      </c>
      <c r="H340" s="59">
        <f t="shared" si="64"/>
        <v>124</v>
      </c>
      <c r="I340" s="59">
        <f t="shared" si="64"/>
        <v>181</v>
      </c>
      <c r="J340" s="59">
        <f t="shared" si="64"/>
        <v>227</v>
      </c>
      <c r="K340" s="59">
        <f t="shared" si="64"/>
        <v>250</v>
      </c>
      <c r="L340" s="59">
        <f t="shared" si="64"/>
        <v>259</v>
      </c>
      <c r="M340" s="59">
        <f t="shared" si="64"/>
        <v>277</v>
      </c>
      <c r="N340" s="59">
        <f t="shared" si="64"/>
        <v>148</v>
      </c>
      <c r="O340" s="59">
        <f t="shared" si="64"/>
        <v>1763</v>
      </c>
    </row>
    <row r="341" spans="2:15" x14ac:dyDescent="0.15">
      <c r="B341" s="66" t="s">
        <v>301</v>
      </c>
      <c r="C341" s="51">
        <v>0</v>
      </c>
      <c r="D341" s="51">
        <v>1</v>
      </c>
      <c r="E341" s="51">
        <v>0</v>
      </c>
      <c r="F341" s="51">
        <v>0</v>
      </c>
      <c r="G341" s="51">
        <v>3</v>
      </c>
      <c r="H341" s="51">
        <v>6</v>
      </c>
      <c r="I341" s="51">
        <v>19</v>
      </c>
      <c r="J341" s="51">
        <v>18</v>
      </c>
      <c r="K341" s="51">
        <v>35</v>
      </c>
      <c r="L341" s="51">
        <v>31</v>
      </c>
      <c r="M341" s="51">
        <v>17</v>
      </c>
      <c r="N341" s="51">
        <v>8</v>
      </c>
      <c r="O341" s="65">
        <f t="shared" si="61"/>
        <v>138</v>
      </c>
    </row>
    <row r="342" spans="2:15" x14ac:dyDescent="0.15">
      <c r="B342" s="66" t="s">
        <v>302</v>
      </c>
      <c r="C342" s="51">
        <v>17</v>
      </c>
      <c r="D342" s="51">
        <v>10</v>
      </c>
      <c r="E342" s="51">
        <v>8</v>
      </c>
      <c r="F342" s="51">
        <v>9</v>
      </c>
      <c r="G342" s="51">
        <v>5</v>
      </c>
      <c r="H342" s="51">
        <v>9</v>
      </c>
      <c r="I342" s="51">
        <v>12</v>
      </c>
      <c r="J342" s="51">
        <v>13</v>
      </c>
      <c r="K342" s="51">
        <v>14</v>
      </c>
      <c r="L342" s="51">
        <v>15</v>
      </c>
      <c r="M342" s="51">
        <v>26</v>
      </c>
      <c r="N342" s="51">
        <v>20</v>
      </c>
      <c r="O342" s="65">
        <f t="shared" si="61"/>
        <v>158</v>
      </c>
    </row>
    <row r="343" spans="2:15" x14ac:dyDescent="0.15">
      <c r="B343" s="66" t="s">
        <v>36</v>
      </c>
      <c r="C343" s="51">
        <v>29</v>
      </c>
      <c r="D343" s="51">
        <v>31</v>
      </c>
      <c r="E343" s="51">
        <v>31</v>
      </c>
      <c r="F343" s="51">
        <v>32</v>
      </c>
      <c r="G343" s="51">
        <v>35</v>
      </c>
      <c r="H343" s="51">
        <v>43</v>
      </c>
      <c r="I343" s="51">
        <v>49</v>
      </c>
      <c r="J343" s="51">
        <v>57</v>
      </c>
      <c r="K343" s="51">
        <v>58</v>
      </c>
      <c r="L343" s="51">
        <v>73</v>
      </c>
      <c r="M343" s="51">
        <v>60</v>
      </c>
      <c r="N343" s="51">
        <v>42</v>
      </c>
      <c r="O343" s="65">
        <f t="shared" si="61"/>
        <v>540</v>
      </c>
    </row>
    <row r="344" spans="2:15" x14ac:dyDescent="0.15">
      <c r="B344" s="66" t="s">
        <v>303</v>
      </c>
      <c r="C344" s="51">
        <v>15</v>
      </c>
      <c r="D344" s="51">
        <v>6</v>
      </c>
      <c r="E344" s="51">
        <v>2</v>
      </c>
      <c r="F344" s="51">
        <v>7</v>
      </c>
      <c r="G344" s="51">
        <v>8</v>
      </c>
      <c r="H344" s="51">
        <v>11</v>
      </c>
      <c r="I344" s="51">
        <v>6</v>
      </c>
      <c r="J344" s="51">
        <v>4</v>
      </c>
      <c r="K344" s="51">
        <v>8</v>
      </c>
      <c r="L344" s="51">
        <v>7</v>
      </c>
      <c r="M344" s="51">
        <v>15</v>
      </c>
      <c r="N344" s="51">
        <v>12</v>
      </c>
      <c r="O344" s="65">
        <f t="shared" si="61"/>
        <v>101</v>
      </c>
    </row>
    <row r="345" spans="2:15" x14ac:dyDescent="0.15">
      <c r="B345" s="66" t="s">
        <v>304</v>
      </c>
      <c r="C345" s="51">
        <v>3</v>
      </c>
      <c r="D345" s="51">
        <v>0</v>
      </c>
      <c r="E345" s="51">
        <v>1</v>
      </c>
      <c r="F345" s="51">
        <v>0</v>
      </c>
      <c r="G345" s="51">
        <v>2</v>
      </c>
      <c r="H345" s="51">
        <v>3</v>
      </c>
      <c r="I345" s="51">
        <v>9</v>
      </c>
      <c r="J345" s="51">
        <v>17</v>
      </c>
      <c r="K345" s="51">
        <v>11</v>
      </c>
      <c r="L345" s="51">
        <v>13</v>
      </c>
      <c r="M345" s="51">
        <v>12</v>
      </c>
      <c r="N345" s="51">
        <v>4</v>
      </c>
      <c r="O345" s="65">
        <f t="shared" si="61"/>
        <v>75</v>
      </c>
    </row>
    <row r="346" spans="2:15" x14ac:dyDescent="0.15">
      <c r="B346" s="66" t="s">
        <v>305</v>
      </c>
      <c r="C346" s="51">
        <v>7</v>
      </c>
      <c r="D346" s="51">
        <v>0</v>
      </c>
      <c r="E346" s="51">
        <v>1</v>
      </c>
      <c r="F346" s="51">
        <v>5</v>
      </c>
      <c r="G346" s="51">
        <v>7</v>
      </c>
      <c r="H346" s="51">
        <v>7</v>
      </c>
      <c r="I346" s="51">
        <v>6</v>
      </c>
      <c r="J346" s="51">
        <v>2</v>
      </c>
      <c r="K346" s="51">
        <v>4</v>
      </c>
      <c r="L346" s="51">
        <v>4</v>
      </c>
      <c r="M346" s="51">
        <v>7</v>
      </c>
      <c r="N346" s="51">
        <v>9</v>
      </c>
      <c r="O346" s="65">
        <f t="shared" si="61"/>
        <v>59</v>
      </c>
    </row>
    <row r="347" spans="2:15" x14ac:dyDescent="0.15">
      <c r="B347" s="66" t="s">
        <v>306</v>
      </c>
      <c r="C347" s="51">
        <v>0</v>
      </c>
      <c r="D347" s="51">
        <v>0</v>
      </c>
      <c r="E347" s="51">
        <v>1</v>
      </c>
      <c r="F347" s="51">
        <v>1</v>
      </c>
      <c r="G347" s="51">
        <v>1</v>
      </c>
      <c r="H347" s="51">
        <v>15</v>
      </c>
      <c r="I347" s="51">
        <v>17</v>
      </c>
      <c r="J347" s="51">
        <v>30</v>
      </c>
      <c r="K347" s="51">
        <v>29</v>
      </c>
      <c r="L347" s="51">
        <v>19</v>
      </c>
      <c r="M347" s="51">
        <v>28</v>
      </c>
      <c r="N347" s="51">
        <v>16</v>
      </c>
      <c r="O347" s="65">
        <f t="shared" si="61"/>
        <v>157</v>
      </c>
    </row>
    <row r="348" spans="2:15" x14ac:dyDescent="0.15">
      <c r="B348" s="47" t="s">
        <v>307</v>
      </c>
      <c r="C348" s="51">
        <v>0</v>
      </c>
      <c r="D348" s="51">
        <v>0</v>
      </c>
      <c r="E348" s="51">
        <v>0</v>
      </c>
      <c r="F348" s="51">
        <v>3</v>
      </c>
      <c r="G348" s="51">
        <v>16</v>
      </c>
      <c r="H348" s="51">
        <v>30</v>
      </c>
      <c r="I348" s="51">
        <v>63</v>
      </c>
      <c r="J348" s="51">
        <v>86</v>
      </c>
      <c r="K348" s="51">
        <v>91</v>
      </c>
      <c r="L348" s="51">
        <v>97</v>
      </c>
      <c r="M348" s="51">
        <v>112</v>
      </c>
      <c r="N348" s="51">
        <v>37</v>
      </c>
      <c r="O348" s="65">
        <f t="shared" si="61"/>
        <v>535</v>
      </c>
    </row>
    <row r="349" spans="2:15" x14ac:dyDescent="0.15">
      <c r="B349" s="61" t="s">
        <v>437</v>
      </c>
      <c r="C349" s="59">
        <f>C350</f>
        <v>15</v>
      </c>
      <c r="D349" s="59">
        <f t="shared" ref="D349:O349" si="65">D350</f>
        <v>6</v>
      </c>
      <c r="E349" s="59">
        <f t="shared" si="65"/>
        <v>3</v>
      </c>
      <c r="F349" s="59">
        <f t="shared" si="65"/>
        <v>0</v>
      </c>
      <c r="G349" s="59">
        <f t="shared" si="65"/>
        <v>0</v>
      </c>
      <c r="H349" s="59">
        <f t="shared" si="65"/>
        <v>0</v>
      </c>
      <c r="I349" s="59">
        <f t="shared" si="65"/>
        <v>0</v>
      </c>
      <c r="J349" s="59">
        <f t="shared" si="65"/>
        <v>0</v>
      </c>
      <c r="K349" s="59">
        <f t="shared" si="65"/>
        <v>0</v>
      </c>
      <c r="L349" s="59">
        <f t="shared" si="65"/>
        <v>0</v>
      </c>
      <c r="M349" s="59">
        <f t="shared" si="65"/>
        <v>0</v>
      </c>
      <c r="N349" s="59">
        <f t="shared" si="65"/>
        <v>0</v>
      </c>
      <c r="O349" s="59">
        <f t="shared" si="65"/>
        <v>24</v>
      </c>
    </row>
    <row r="350" spans="2:15" x14ac:dyDescent="0.15">
      <c r="B350" s="47" t="s">
        <v>308</v>
      </c>
      <c r="C350" s="51">
        <v>15</v>
      </c>
      <c r="D350" s="51">
        <v>6</v>
      </c>
      <c r="E350" s="51">
        <v>3</v>
      </c>
      <c r="F350" s="51">
        <v>0</v>
      </c>
      <c r="G350" s="51">
        <v>0</v>
      </c>
      <c r="H350" s="51">
        <v>0</v>
      </c>
      <c r="I350" s="51">
        <v>0</v>
      </c>
      <c r="J350" s="51">
        <v>0</v>
      </c>
      <c r="K350" s="51">
        <v>0</v>
      </c>
      <c r="L350" s="51">
        <v>0</v>
      </c>
      <c r="M350" s="51">
        <v>0</v>
      </c>
      <c r="N350" s="51">
        <v>0</v>
      </c>
      <c r="O350" s="65">
        <f t="shared" si="61"/>
        <v>24</v>
      </c>
    </row>
    <row r="351" spans="2:15" x14ac:dyDescent="0.15">
      <c r="B351" s="68" t="s">
        <v>0</v>
      </c>
      <c r="C351" s="69">
        <f>SUM(C5:C350)/2</f>
        <v>15438</v>
      </c>
      <c r="D351" s="69">
        <f t="shared" ref="D351:O351" si="66">SUM(D5:D350)/2</f>
        <v>14918</v>
      </c>
      <c r="E351" s="69">
        <f t="shared" si="66"/>
        <v>13926</v>
      </c>
      <c r="F351" s="69">
        <f t="shared" si="66"/>
        <v>14433</v>
      </c>
      <c r="G351" s="69">
        <f t="shared" si="66"/>
        <v>13071</v>
      </c>
      <c r="H351" s="69">
        <f t="shared" si="66"/>
        <v>12493</v>
      </c>
      <c r="I351" s="69">
        <f t="shared" si="66"/>
        <v>13067</v>
      </c>
      <c r="J351" s="69">
        <f t="shared" si="66"/>
        <v>12815</v>
      </c>
      <c r="K351" s="69">
        <f t="shared" si="66"/>
        <v>11102</v>
      </c>
      <c r="L351" s="69">
        <f t="shared" si="66"/>
        <v>14270</v>
      </c>
      <c r="M351" s="69">
        <f t="shared" si="66"/>
        <v>14794</v>
      </c>
      <c r="N351" s="69">
        <f t="shared" si="66"/>
        <v>14551</v>
      </c>
      <c r="O351" s="69">
        <f t="shared" si="66"/>
        <v>164878</v>
      </c>
    </row>
  </sheetData>
  <pageMargins left="0.23622047244094491" right="0.23622047244094491" top="0.74803149606299213" bottom="0.74803149606299213" header="0.31496062992125984" footer="0.31496062992125984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5C55-2027-43F9-920E-3BC095FDE2F9}">
  <dimension ref="B1:N12"/>
  <sheetViews>
    <sheetView workbookViewId="0">
      <selection sqref="A1:XFD1048576"/>
    </sheetView>
  </sheetViews>
  <sheetFormatPr baseColWidth="10" defaultRowHeight="14" x14ac:dyDescent="0.2"/>
  <cols>
    <col min="1" max="16384" width="10.7109375" style="81"/>
  </cols>
  <sheetData>
    <row r="1" spans="2:14" x14ac:dyDescent="0.2">
      <c r="B1" s="80" t="s">
        <v>441</v>
      </c>
      <c r="M1" s="81" t="s">
        <v>362</v>
      </c>
      <c r="N1" s="82">
        <v>15438</v>
      </c>
    </row>
    <row r="2" spans="2:14" x14ac:dyDescent="0.2">
      <c r="M2" s="81" t="s">
        <v>363</v>
      </c>
      <c r="N2" s="82">
        <v>14918</v>
      </c>
    </row>
    <row r="3" spans="2:14" x14ac:dyDescent="0.2">
      <c r="M3" s="81" t="s">
        <v>364</v>
      </c>
      <c r="N3" s="82">
        <v>13926</v>
      </c>
    </row>
    <row r="4" spans="2:14" x14ac:dyDescent="0.2">
      <c r="M4" s="81" t="s">
        <v>365</v>
      </c>
      <c r="N4" s="82">
        <v>14433</v>
      </c>
    </row>
    <row r="5" spans="2:14" x14ac:dyDescent="0.2">
      <c r="M5" s="81" t="s">
        <v>366</v>
      </c>
      <c r="N5" s="82">
        <v>13071</v>
      </c>
    </row>
    <row r="6" spans="2:14" x14ac:dyDescent="0.2">
      <c r="M6" s="81" t="s">
        <v>367</v>
      </c>
      <c r="N6" s="82">
        <v>12493</v>
      </c>
    </row>
    <row r="7" spans="2:14" x14ac:dyDescent="0.2">
      <c r="M7" s="81" t="s">
        <v>368</v>
      </c>
      <c r="N7" s="82">
        <v>13067</v>
      </c>
    </row>
    <row r="8" spans="2:14" x14ac:dyDescent="0.2">
      <c r="M8" s="81" t="s">
        <v>369</v>
      </c>
      <c r="N8" s="82">
        <v>12815</v>
      </c>
    </row>
    <row r="9" spans="2:14" x14ac:dyDescent="0.2">
      <c r="M9" s="81" t="s">
        <v>370</v>
      </c>
      <c r="N9" s="82">
        <v>11102</v>
      </c>
    </row>
    <row r="10" spans="2:14" x14ac:dyDescent="0.2">
      <c r="M10" s="81" t="s">
        <v>371</v>
      </c>
      <c r="N10" s="82">
        <v>14270</v>
      </c>
    </row>
    <row r="11" spans="2:14" x14ac:dyDescent="0.2">
      <c r="M11" s="81" t="s">
        <v>372</v>
      </c>
      <c r="N11" s="82">
        <v>14794</v>
      </c>
    </row>
    <row r="12" spans="2:14" x14ac:dyDescent="0.2">
      <c r="M12" s="81" t="s">
        <v>373</v>
      </c>
      <c r="N12" s="82">
        <v>14551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CUADRO 4.1.1</vt:lpstr>
      <vt:lpstr>CUADRO 4.1.2</vt:lpstr>
      <vt:lpstr>GRAFICOS 9</vt:lpstr>
      <vt:lpstr>CUADRO 4.2</vt:lpstr>
      <vt:lpstr>CUADRO 4.3</vt:lpstr>
      <vt:lpstr>CUADRO 4.4</vt:lpstr>
      <vt:lpstr>GRAFICO 10</vt:lpstr>
      <vt:lpstr>'CUADRO 4.1.1'!Área_de_impresión</vt:lpstr>
      <vt:lpstr>'CUADRO 4.1.2'!Área_de_impresión</vt:lpstr>
      <vt:lpstr>'CUADRO 4.2'!Área_de_impresión</vt:lpstr>
      <vt:lpstr>'CUADRO 4.3'!Área_de_impresión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Silvanna Letelier Paredes</dc:creator>
  <cp:lastModifiedBy>Marjorie Campos Gómez</cp:lastModifiedBy>
  <cp:lastPrinted>2022-02-10T14:33:00Z</cp:lastPrinted>
  <dcterms:created xsi:type="dcterms:W3CDTF">1999-04-28T12:49:24Z</dcterms:created>
  <dcterms:modified xsi:type="dcterms:W3CDTF">2026-06-30T20:26:08Z</dcterms:modified>
</cp:coreProperties>
</file>