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6"/>
  <workbookPr filterPrivacy="1" defaultThemeVersion="124226"/>
  <xr:revisionPtr revIDLastSave="0" documentId="13_ncr:1_{C8EE115E-BC30-1847-9CA7-723BF9E14400}" xr6:coauthVersionLast="47" xr6:coauthVersionMax="47" xr10:uidLastSave="{00000000-0000-0000-0000-000000000000}"/>
  <bookViews>
    <workbookView xWindow="-38400" yWindow="7700" windowWidth="38400" windowHeight="21100" activeTab="13" xr2:uid="{00000000-000D-0000-FFFF-FFFF00000000}"/>
  </bookViews>
  <sheets>
    <sheet name="CUD 08" sheetId="1" r:id="rId1"/>
    <sheet name="GRAF 8" sheetId="2" r:id="rId2"/>
    <sheet name="GRAF 9" sheetId="3" r:id="rId3"/>
    <sheet name="CUAD 09" sheetId="4" r:id="rId4"/>
    <sheet name="GRAF 10" sheetId="5" r:id="rId5"/>
    <sheet name="CUAD 10" sheetId="6" r:id="rId6"/>
    <sheet name="GRAF 11" sheetId="7" r:id="rId7"/>
    <sheet name="CUAD 11" sheetId="8" r:id="rId8"/>
    <sheet name="GRAF 12" sheetId="9" r:id="rId9"/>
    <sheet name="CUAD 12A" sheetId="10" r:id="rId10"/>
    <sheet name="CUAD 12B" sheetId="11" r:id="rId11"/>
    <sheet name="CUAD 12C" sheetId="12" r:id="rId12"/>
    <sheet name="CUAD 12D" sheetId="13" r:id="rId13"/>
    <sheet name="GRAF 13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8" l="1"/>
  <c r="E21" i="8"/>
  <c r="F21" i="8"/>
  <c r="C21" i="8"/>
  <c r="D24" i="4"/>
  <c r="E24" i="4"/>
  <c r="F24" i="4"/>
  <c r="G24" i="4"/>
  <c r="C24" i="4"/>
  <c r="D23" i="3"/>
  <c r="H26" i="1"/>
  <c r="D19" i="1"/>
  <c r="E19" i="1"/>
  <c r="F19" i="1"/>
  <c r="G19" i="1"/>
  <c r="C19" i="1"/>
  <c r="D12" i="1"/>
  <c r="E12" i="1"/>
  <c r="F12" i="1"/>
  <c r="G12" i="1"/>
  <c r="C12" i="1"/>
  <c r="E21" i="14" l="1"/>
  <c r="E14" i="14"/>
  <c r="E19" i="14" s="1"/>
  <c r="E18" i="14" l="1"/>
  <c r="E20" i="14"/>
  <c r="F20" i="13"/>
  <c r="E20" i="13"/>
  <c r="D20" i="13"/>
  <c r="C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F21" i="12"/>
  <c r="E21" i="12"/>
  <c r="D21" i="12"/>
  <c r="C21" i="12"/>
  <c r="D10" i="14" s="1"/>
  <c r="G20" i="12"/>
  <c r="G19" i="12"/>
  <c r="G18" i="12"/>
  <c r="G17" i="12"/>
  <c r="G16" i="12"/>
  <c r="G15" i="12"/>
  <c r="G14" i="12"/>
  <c r="G13" i="12"/>
  <c r="G12" i="12"/>
  <c r="G11" i="12"/>
  <c r="G10" i="12"/>
  <c r="G9" i="12"/>
  <c r="F20" i="11"/>
  <c r="C13" i="14" s="1"/>
  <c r="E20" i="11"/>
  <c r="C12" i="14" s="1"/>
  <c r="D20" i="11"/>
  <c r="C11" i="14" s="1"/>
  <c r="C20" i="11"/>
  <c r="C10" i="14" s="1"/>
  <c r="G19" i="11"/>
  <c r="G18" i="11"/>
  <c r="G17" i="11"/>
  <c r="G16" i="11"/>
  <c r="G15" i="11"/>
  <c r="G14" i="11"/>
  <c r="G13" i="11"/>
  <c r="G12" i="11"/>
  <c r="G11" i="11"/>
  <c r="G10" i="11"/>
  <c r="G9" i="11"/>
  <c r="G8" i="11"/>
  <c r="D20" i="10"/>
  <c r="B11" i="14" s="1"/>
  <c r="E20" i="10"/>
  <c r="B12" i="14" s="1"/>
  <c r="F20" i="10"/>
  <c r="B13" i="14" s="1"/>
  <c r="C20" i="10"/>
  <c r="B10" i="14" s="1"/>
  <c r="G19" i="10"/>
  <c r="G18" i="10"/>
  <c r="G17" i="10"/>
  <c r="G16" i="10"/>
  <c r="G15" i="10"/>
  <c r="G14" i="10"/>
  <c r="G13" i="10"/>
  <c r="G12" i="10"/>
  <c r="G11" i="10"/>
  <c r="G10" i="10"/>
  <c r="G9" i="10"/>
  <c r="G8" i="10"/>
  <c r="G8" i="8"/>
  <c r="G9" i="8"/>
  <c r="G10" i="8"/>
  <c r="G17" i="8"/>
  <c r="G18" i="8"/>
  <c r="G11" i="8"/>
  <c r="G12" i="8"/>
  <c r="G20" i="8"/>
  <c r="G15" i="8"/>
  <c r="G16" i="8"/>
  <c r="G13" i="8"/>
  <c r="G14" i="8"/>
  <c r="G19" i="8"/>
  <c r="G7" i="8"/>
  <c r="D20" i="6"/>
  <c r="E20" i="6"/>
  <c r="F20" i="6"/>
  <c r="G20" i="6"/>
  <c r="C20" i="6"/>
  <c r="H9" i="6"/>
  <c r="H10" i="6"/>
  <c r="H11" i="6"/>
  <c r="H12" i="6"/>
  <c r="H13" i="6"/>
  <c r="H14" i="6"/>
  <c r="H15" i="6"/>
  <c r="H16" i="6"/>
  <c r="H17" i="6"/>
  <c r="H18" i="6"/>
  <c r="H19" i="6"/>
  <c r="H8" i="6"/>
  <c r="H10" i="4"/>
  <c r="H11" i="4"/>
  <c r="H12" i="4"/>
  <c r="H13" i="4"/>
  <c r="H14" i="4"/>
  <c r="H15" i="4"/>
  <c r="H23" i="4"/>
  <c r="H16" i="4"/>
  <c r="H17" i="4"/>
  <c r="H18" i="4"/>
  <c r="H19" i="4"/>
  <c r="H20" i="4"/>
  <c r="H21" i="4"/>
  <c r="H22" i="4"/>
  <c r="H9" i="4"/>
  <c r="G34" i="1"/>
  <c r="F34" i="1"/>
  <c r="C6" i="2" s="1"/>
  <c r="E34" i="1"/>
  <c r="C5" i="2" s="1"/>
  <c r="D34" i="1"/>
  <c r="C4" i="2" s="1"/>
  <c r="C34" i="1"/>
  <c r="H33" i="1"/>
  <c r="H32" i="1"/>
  <c r="H31" i="1"/>
  <c r="H30" i="1"/>
  <c r="H28" i="1"/>
  <c r="H27" i="1"/>
  <c r="H25" i="1"/>
  <c r="H23" i="1"/>
  <c r="H22" i="1"/>
  <c r="H21" i="1"/>
  <c r="H18" i="1"/>
  <c r="H17" i="1"/>
  <c r="H16" i="1"/>
  <c r="H15" i="1"/>
  <c r="H14" i="1"/>
  <c r="H11" i="1"/>
  <c r="H10" i="1"/>
  <c r="H9" i="1"/>
  <c r="C20" i="14" l="1"/>
  <c r="B14" i="14"/>
  <c r="B21" i="14" s="1"/>
  <c r="C14" i="14"/>
  <c r="C19" i="14" s="1"/>
  <c r="D14" i="14"/>
  <c r="D18" i="14" s="1"/>
  <c r="C3" i="2"/>
  <c r="H34" i="1"/>
  <c r="C8" i="2" s="1"/>
  <c r="H24" i="4"/>
  <c r="C18" i="14"/>
  <c r="G21" i="8"/>
  <c r="H19" i="1"/>
  <c r="H12" i="1"/>
  <c r="G20" i="13"/>
  <c r="G21" i="12"/>
  <c r="G20" i="11"/>
  <c r="G20" i="10"/>
  <c r="H20" i="6"/>
  <c r="C21" i="14" l="1"/>
  <c r="B19" i="14"/>
  <c r="F14" i="14"/>
  <c r="D19" i="14"/>
  <c r="D21" i="14"/>
  <c r="D20" i="14"/>
  <c r="B18" i="14"/>
  <c r="B20" i="14"/>
</calcChain>
</file>

<file path=xl/sharedStrings.xml><?xml version="1.0" encoding="utf-8"?>
<sst xmlns="http://schemas.openxmlformats.org/spreadsheetml/2006/main" count="328" uniqueCount="129">
  <si>
    <t>Gobernación Marítima</t>
  </si>
  <si>
    <t>Área de Actividad</t>
  </si>
  <si>
    <t>Transporte Marítimo</t>
  </si>
  <si>
    <t>Turismo/Deportes</t>
  </si>
  <si>
    <t>Pesca Industrial</t>
  </si>
  <si>
    <t>Pesca Artesanal</t>
  </si>
  <si>
    <t>Otro</t>
  </si>
  <si>
    <t>Total</t>
  </si>
  <si>
    <t>Arica</t>
  </si>
  <si>
    <t>Iquique</t>
  </si>
  <si>
    <t>Antofagasta</t>
  </si>
  <si>
    <t>Caldera</t>
  </si>
  <si>
    <t>Coquimbo</t>
  </si>
  <si>
    <t>Valparaíso</t>
  </si>
  <si>
    <t>San Antonio</t>
  </si>
  <si>
    <t>Talcahuano</t>
  </si>
  <si>
    <t>Valdivia</t>
  </si>
  <si>
    <t>Puerto Montt</t>
  </si>
  <si>
    <t>Castro</t>
  </si>
  <si>
    <t>Aysén</t>
  </si>
  <si>
    <t>Punta Arenas</t>
  </si>
  <si>
    <t>Puerto Williams</t>
  </si>
  <si>
    <t>Antártica</t>
  </si>
  <si>
    <t>Falla Máquina</t>
  </si>
  <si>
    <t>Hundimiento</t>
  </si>
  <si>
    <t>Varamiento</t>
  </si>
  <si>
    <t>Tocar Fondo</t>
  </si>
  <si>
    <t>Volcamiento</t>
  </si>
  <si>
    <t>Colisión</t>
  </si>
  <si>
    <t>Acorbatamiento</t>
  </si>
  <si>
    <t>Mes de Ocurrencia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</si>
  <si>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</si>
  <si>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</si>
  <si>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</si>
  <si>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</si>
  <si>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</si>
  <si>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</si>
  <si>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</si>
  <si>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</si>
  <si>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</si>
  <si>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</si>
  <si>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</si>
  <si>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</si>
  <si>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</si>
  <si>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</si>
  <si>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</si>
  <si>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</si>
  <si>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</si>
  <si>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</si>
  <si>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</si>
  <si>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</si>
  <si>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</si>
  <si>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</si>
  <si>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</si>
  <si>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</si>
  <si>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Tipo de nave</t>
  </si>
  <si>
    <t>Bote Motor</t>
  </si>
  <si>
    <t>Lancha Pesquera Artesanal</t>
  </si>
  <si>
    <t>TOTAL</t>
  </si>
  <si>
    <t>Concecuencia</t>
  </si>
  <si>
    <t xml:space="preserve">MUERTOS </t>
  </si>
  <si>
    <t>DESAPARECIDOS</t>
  </si>
  <si>
    <t>HERIDOS</t>
  </si>
  <si>
    <t>ILESOS</t>
  </si>
  <si>
    <t>Hanga Roa</t>
  </si>
  <si>
    <t>IQUIQUE</t>
  </si>
  <si>
    <t>VALPARAÍSO</t>
  </si>
  <si>
    <t>TALCAHUANO</t>
  </si>
  <si>
    <t>PUERTO MONTT</t>
  </si>
  <si>
    <t>PUNTA ARENAS</t>
  </si>
  <si>
    <t>Subtotal</t>
  </si>
  <si>
    <t>Distrito / Gobernación Marítima</t>
  </si>
  <si>
    <t>Cuadro 08: Número de naves involucradas en Emergencias Marítimas según área de actividad por Distrito / Gobernación Marítima. Año 2024</t>
  </si>
  <si>
    <t>Cuadro 09: Número de naves involucradas en emergencias marítima según área de actividad por tipo de emergencia. Año 2024</t>
  </si>
  <si>
    <t>A La Deriva</t>
  </si>
  <si>
    <t>Aeronave Al Mar</t>
  </si>
  <si>
    <t>Atraso En Recalada</t>
  </si>
  <si>
    <t>Desaparecimiento De Nave</t>
  </si>
  <si>
    <t>Falla Eléctrica</t>
  </si>
  <si>
    <t>Incendio O Amago De Incendio</t>
  </si>
  <si>
    <t>Inundación</t>
  </si>
  <si>
    <t>Cuadro 10: Número de naves involucradas en Emergencias Marítimas según área de actividad por mes de ocurrencia. Año 2024</t>
  </si>
  <si>
    <t>Lancha A Motor</t>
  </si>
  <si>
    <t>Lancha Deportiva</t>
  </si>
  <si>
    <t>Lancha PesqueraArtesanal</t>
  </si>
  <si>
    <t>Cuadro 11: Número de naves involucradas del área pesca artesanal según clase de nave por Gobernación Marítima. Año 2024</t>
  </si>
  <si>
    <t>Cuadro 12c: Número de personas heridas del área pesca artesanal según clase de la nave. Año 2024</t>
  </si>
  <si>
    <t>Cuadro 12b: Número de personas desaparecidas del área pesca artesanal según clase de la nave. Año 2024</t>
  </si>
  <si>
    <t>Cuadro 12a: Número de personas muertas del área pesca artesanal según clase de la nave. Año 2024</t>
  </si>
  <si>
    <t>Cuadro 12d: Número de personas ilesas del área pesca artesanal según calse de la nave. Año 2024</t>
  </si>
  <si>
    <t>ARA</t>
  </si>
  <si>
    <t>IQUE</t>
  </si>
  <si>
    <t>ANTO</t>
  </si>
  <si>
    <t>CAL</t>
  </si>
  <si>
    <t>COQ</t>
  </si>
  <si>
    <t>HARO</t>
  </si>
  <si>
    <t>VALP</t>
  </si>
  <si>
    <t>SNO</t>
  </si>
  <si>
    <t>TALC</t>
  </si>
  <si>
    <t>VLD</t>
  </si>
  <si>
    <t>PMO</t>
  </si>
  <si>
    <t>CAS</t>
  </si>
  <si>
    <t>AYS</t>
  </si>
  <si>
    <t>ATC</t>
  </si>
  <si>
    <t>WILL</t>
  </si>
  <si>
    <t>PAR</t>
  </si>
  <si>
    <t>ALD</t>
  </si>
  <si>
    <t>ACO</t>
  </si>
  <si>
    <t>AER</t>
  </si>
  <si>
    <t>ATR</t>
  </si>
  <si>
    <t>COL</t>
  </si>
  <si>
    <t>DSP</t>
  </si>
  <si>
    <t>OTR</t>
  </si>
  <si>
    <t>FEL</t>
  </si>
  <si>
    <t>FMA</t>
  </si>
  <si>
    <t>HUN</t>
  </si>
  <si>
    <t>INC</t>
  </si>
  <si>
    <t>INU</t>
  </si>
  <si>
    <t>FDO</t>
  </si>
  <si>
    <t>VAR</t>
  </si>
  <si>
    <t>VOL</t>
  </si>
  <si>
    <t>Pesca Industrial / Acuicultura</t>
  </si>
  <si>
    <t>Año 2024</t>
  </si>
  <si>
    <t>GRÁFICO 08: Naves involucradas en emergencias marítimas por área de actividad</t>
  </si>
  <si>
    <t>GRÁFICO 09: Naves involucradas en emergencias marítimas por Gobernación Marítima</t>
  </si>
  <si>
    <t>GRÁFICO 10: Naves involucradas en emergencias marítimas según tipo de emergencia</t>
  </si>
  <si>
    <t>GRÁFICO 11: Naves involucradas en emergencias marítimas según mes de ocurrencia</t>
  </si>
  <si>
    <t>GRÁFICO 12: Naves involucradas en emergencias marítimas del área pesca artesanal segín clase de nave.</t>
  </si>
  <si>
    <t xml:space="preserve">GRÁFICO 13: Porcentaje de personas involucradas en emergencias marítimas del área pesca artesanal por clase de nave y consecuencia.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</si>
</sst>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name val="Geneva"/>
      <family val="2"/>
    </font>
    <font>
      <b/>
      <sz val="12"/>
      <color rgb="FF000000"/>
      <name val="Arial"/>
      <family val="2"/>
    </font>
    <font>
      <b/>
      <sz val="10"/>
      <name val="Genev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Cambria"/>
      <family val="2"/>
      <scheme val="major"/>
    </font>
    <font>
      <b/>
      <sz val="14"/>
      <color rgb="FF000000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</cellStyleXfs>
  <cellXfs count="8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4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0" fillId="2" borderId="11" xfId="0" applyFill="1" applyBorder="1" applyAlignment="1">
      <alignment horizontal="left" indent="1"/>
    </xf>
    <xf numFmtId="41" fontId="0" fillId="2" borderId="0" xfId="0" applyNumberFormat="1" applyFill="1"/>
    <xf numFmtId="41" fontId="0" fillId="2" borderId="12" xfId="0" applyNumberFormat="1" applyFill="1" applyBorder="1"/>
    <xf numFmtId="0" fontId="2" fillId="2" borderId="13" xfId="0" applyFont="1" applyFill="1" applyBorder="1" applyAlignment="1">
      <alignment horizontal="right"/>
    </xf>
    <xf numFmtId="41" fontId="2" fillId="2" borderId="14" xfId="0" applyNumberFormat="1" applyFont="1" applyFill="1" applyBorder="1"/>
    <xf numFmtId="41" fontId="2" fillId="2" borderId="9" xfId="0" applyNumberFormat="1" applyFont="1" applyFill="1" applyBorder="1"/>
    <xf numFmtId="41" fontId="2" fillId="2" borderId="10" xfId="0" applyNumberFormat="1" applyFont="1" applyFill="1" applyBorder="1"/>
    <xf numFmtId="0" fontId="2" fillId="2" borderId="0" xfId="0" applyFont="1" applyFill="1"/>
    <xf numFmtId="41" fontId="2" fillId="2" borderId="15" xfId="0" applyNumberFormat="1" applyFont="1" applyFill="1" applyBorder="1"/>
    <xf numFmtId="0" fontId="2" fillId="2" borderId="13" xfId="0" applyFont="1" applyFill="1" applyBorder="1"/>
    <xf numFmtId="0" fontId="8" fillId="2" borderId="0" xfId="0" applyFont="1" applyFill="1" applyAlignment="1">
      <alignment horizontal="center" vertical="center" readingOrder="1"/>
    </xf>
    <xf numFmtId="0" fontId="13" fillId="2" borderId="0" xfId="0" applyFont="1" applyFill="1" applyBorder="1"/>
    <xf numFmtId="0" fontId="14" fillId="2" borderId="0" xfId="2" applyFont="1" applyFill="1" applyBorder="1"/>
    <xf numFmtId="3" fontId="14" fillId="2" borderId="0" xfId="2" applyNumberFormat="1" applyFont="1" applyFill="1" applyBorder="1"/>
    <xf numFmtId="0" fontId="15" fillId="0" borderId="0" xfId="0" applyFont="1" applyAlignment="1">
      <alignment horizontal="center" vertical="center" readingOrder="1"/>
    </xf>
    <xf numFmtId="0" fontId="16" fillId="2" borderId="0" xfId="0" applyFont="1" applyFill="1" applyBorder="1" applyAlignment="1">
      <alignment horizontal="center" vertical="center" readingOrder="1"/>
    </xf>
    <xf numFmtId="0" fontId="13" fillId="2" borderId="0" xfId="0" applyFont="1" applyFill="1" applyBorder="1" applyAlignment="1">
      <alignment horizontal="left" indent="1"/>
    </xf>
    <xf numFmtId="41" fontId="13" fillId="2" borderId="0" xfId="0" applyNumberFormat="1" applyFont="1" applyFill="1" applyBorder="1"/>
    <xf numFmtId="0" fontId="17" fillId="2" borderId="0" xfId="0" applyFont="1" applyFill="1" applyBorder="1"/>
    <xf numFmtId="41" fontId="17" fillId="2" borderId="0" xfId="0" applyNumberFormat="1" applyFont="1" applyFill="1" applyBorder="1"/>
    <xf numFmtId="0" fontId="18" fillId="0" borderId="0" xfId="0" applyFont="1" applyAlignment="1">
      <alignment horizontal="center" vertical="center" readingOrder="1"/>
    </xf>
    <xf numFmtId="0" fontId="10" fillId="2" borderId="0" xfId="0" applyFont="1" applyFill="1"/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/>
    <xf numFmtId="41" fontId="10" fillId="2" borderId="6" xfId="0" applyNumberFormat="1" applyFont="1" applyFill="1" applyBorder="1"/>
    <xf numFmtId="41" fontId="11" fillId="2" borderId="6" xfId="0" applyNumberFormat="1" applyFont="1" applyFill="1" applyBorder="1"/>
    <xf numFmtId="0" fontId="10" fillId="2" borderId="1" xfId="0" applyFont="1" applyFill="1" applyBorder="1"/>
    <xf numFmtId="41" fontId="10" fillId="2" borderId="1" xfId="0" applyNumberFormat="1" applyFont="1" applyFill="1" applyBorder="1"/>
    <xf numFmtId="0" fontId="11" fillId="2" borderId="6" xfId="0" applyFont="1" applyFill="1" applyBorder="1"/>
    <xf numFmtId="164" fontId="10" fillId="2" borderId="0" xfId="1" applyNumberFormat="1" applyFont="1" applyFill="1"/>
    <xf numFmtId="10" fontId="10" fillId="2" borderId="0" xfId="1" applyNumberFormat="1" applyFont="1" applyFill="1"/>
    <xf numFmtId="0" fontId="16" fillId="2" borderId="0" xfId="0" applyFont="1" applyFill="1" applyBorder="1" applyAlignment="1">
      <alignment horizontal="left" vertical="center" readingOrder="1"/>
    </xf>
    <xf numFmtId="0" fontId="4" fillId="2" borderId="6" xfId="0" applyFont="1" applyFill="1" applyBorder="1"/>
    <xf numFmtId="0" fontId="3" fillId="2" borderId="6" xfId="0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19" fillId="2" borderId="0" xfId="3" applyFont="1" applyFill="1" applyBorder="1" applyAlignment="1">
      <alignment horizontal="center" wrapText="1"/>
    </xf>
    <xf numFmtId="3" fontId="20" fillId="2" borderId="0" xfId="2" applyNumberFormat="1" applyFont="1" applyFill="1" applyBorder="1"/>
    <xf numFmtId="0" fontId="21" fillId="0" borderId="0" xfId="0" applyFont="1" applyAlignment="1">
      <alignment horizontal="center" vertical="center" readingOrder="1"/>
    </xf>
    <xf numFmtId="0" fontId="13" fillId="2" borderId="0" xfId="0" applyFont="1" applyFill="1" applyBorder="1" applyAlignment="1">
      <alignment horizontal="left"/>
    </xf>
    <xf numFmtId="0" fontId="3" fillId="2" borderId="0" xfId="0" applyFont="1" applyFill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7" xfId="0" applyFont="1" applyFill="1" applyBorder="1"/>
    <xf numFmtId="0" fontId="3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1" fontId="4" fillId="2" borderId="6" xfId="0" applyNumberFormat="1" applyFont="1" applyFill="1" applyBorder="1" applyAlignment="1">
      <alignment horizontal="left"/>
    </xf>
    <xf numFmtId="41" fontId="6" fillId="2" borderId="6" xfId="4" applyNumberFormat="1" applyFont="1" applyFill="1" applyBorder="1" applyAlignment="1">
      <alignment horizontal="right" vertical="center"/>
    </xf>
    <xf numFmtId="41" fontId="4" fillId="2" borderId="6" xfId="0" applyNumberFormat="1" applyFont="1" applyFill="1" applyBorder="1" applyAlignment="1">
      <alignment vertical="center"/>
    </xf>
    <xf numFmtId="41" fontId="3" fillId="2" borderId="6" xfId="0" applyNumberFormat="1" applyFont="1" applyFill="1" applyBorder="1" applyAlignment="1">
      <alignment horizontal="center"/>
    </xf>
    <xf numFmtId="41" fontId="3" fillId="2" borderId="6" xfId="0" applyNumberFormat="1" applyFont="1" applyFill="1" applyBorder="1"/>
    <xf numFmtId="0" fontId="9" fillId="2" borderId="5" xfId="0" applyFont="1" applyFill="1" applyBorder="1" applyAlignment="1">
      <alignment horizontal="center" vertical="center" wrapText="1"/>
    </xf>
    <xf numFmtId="41" fontId="6" fillId="2" borderId="6" xfId="5" applyNumberFormat="1" applyFont="1" applyFill="1" applyBorder="1" applyAlignment="1">
      <alignment horizontal="right" vertical="center"/>
    </xf>
    <xf numFmtId="41" fontId="12" fillId="2" borderId="6" xfId="5" applyNumberFormat="1" applyFont="1" applyFill="1" applyBorder="1" applyAlignment="1">
      <alignment horizontal="right" vertical="center"/>
    </xf>
    <xf numFmtId="41" fontId="3" fillId="2" borderId="6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22" fillId="2" borderId="0" xfId="0" applyFont="1" applyFill="1" applyBorder="1" applyAlignment="1">
      <alignment horizontal="left" vertical="center" readingOrder="1"/>
    </xf>
    <xf numFmtId="0" fontId="19" fillId="2" borderId="0" xfId="0" applyFont="1" applyFill="1" applyBorder="1"/>
    <xf numFmtId="0" fontId="22" fillId="2" borderId="0" xfId="0" applyFont="1" applyFill="1" applyBorder="1" applyAlignment="1">
      <alignment horizontal="center" vertical="center" readingOrder="1"/>
    </xf>
    <xf numFmtId="0" fontId="22" fillId="2" borderId="0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41" fontId="19" fillId="2" borderId="0" xfId="0" applyNumberFormat="1" applyFont="1" applyFill="1" applyBorder="1"/>
    <xf numFmtId="9" fontId="19" fillId="2" borderId="0" xfId="1" applyFont="1" applyFill="1" applyBorder="1"/>
  </cellXfs>
  <cellStyles count="6">
    <cellStyle name="Normal" xfId="0" builtinId="0"/>
    <cellStyle name="Normal 2" xfId="2" xr:uid="{00000000-0005-0000-0000-000001000000}"/>
    <cellStyle name="Normal_cuadro 11" xfId="3" xr:uid="{00000000-0005-0000-0000-000002000000}"/>
    <cellStyle name="Normal_cuadro 12" xfId="4" xr:uid="{00000000-0005-0000-0000-000003000000}"/>
    <cellStyle name="Normal_cuadro14" xfId="5" xr:uid="{00000000-0005-0000-0000-000004000000}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502552338438012E-2"/>
          <c:y val="0.13514583763139856"/>
          <c:w val="0.9232941079215492"/>
          <c:h val="0.71175593768546852"/>
        </c:manualLayout>
      </c:layout>
      <c:pie3DChart>
        <c:varyColors val="1"/>
        <c:ser>
          <c:idx val="0"/>
          <c:order val="0"/>
          <c:explosion val="6"/>
          <c:dPt>
            <c:idx val="1"/>
            <c:bubble3D val="0"/>
            <c:explosion val="12"/>
            <c:extLst>
              <c:ext xmlns:c16="http://schemas.microsoft.com/office/drawing/2014/chart" uri="{C3380CC4-5D6E-409C-BE32-E72D297353CC}">
                <c16:uniqueId val="{00000000-0041-E843-897D-03399C392D9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 8'!$B$3:$B$7</c:f>
              <c:strCache>
                <c:ptCount val="5"/>
                <c:pt idx="0">
                  <c:v>Transporte Marítimo</c:v>
                </c:pt>
                <c:pt idx="1">
                  <c:v>Turismo/Deportes</c:v>
                </c:pt>
                <c:pt idx="2">
                  <c:v>Pesca Industrial</c:v>
                </c:pt>
                <c:pt idx="3">
                  <c:v>Pesca Artesanal</c:v>
                </c:pt>
                <c:pt idx="4">
                  <c:v>Otro</c:v>
                </c:pt>
              </c:strCache>
            </c:strRef>
          </c:cat>
          <c:val>
            <c:numRef>
              <c:f>'GRAF 8'!$C$3:$C$7</c:f>
              <c:numCache>
                <c:formatCode>#,##0</c:formatCode>
                <c:ptCount val="5"/>
                <c:pt idx="0">
                  <c:v>19</c:v>
                </c:pt>
                <c:pt idx="1">
                  <c:v>21</c:v>
                </c:pt>
                <c:pt idx="2">
                  <c:v>11</c:v>
                </c:pt>
                <c:pt idx="3">
                  <c:v>63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41-E843-897D-03399C392D9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 wrap="square" lIns="38100" tIns="91440" rIns="38100" bIns="19050" anchor="ctr">
                <a:spAutoFit/>
              </a:bodyPr>
              <a:lstStyle/>
              <a:p>
                <a:pPr>
                  <a:defRPr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 9'!$B$7:$B$21</c:f>
              <c:strCache>
                <c:ptCount val="15"/>
                <c:pt idx="0">
                  <c:v>ARA</c:v>
                </c:pt>
                <c:pt idx="1">
                  <c:v>IQUE</c:v>
                </c:pt>
                <c:pt idx="2">
                  <c:v>ANTO</c:v>
                </c:pt>
                <c:pt idx="3">
                  <c:v>CAL</c:v>
                </c:pt>
                <c:pt idx="4">
                  <c:v>COQ</c:v>
                </c:pt>
                <c:pt idx="5">
                  <c:v>HARO</c:v>
                </c:pt>
                <c:pt idx="6">
                  <c:v>VALP</c:v>
                </c:pt>
                <c:pt idx="7">
                  <c:v>SNO</c:v>
                </c:pt>
                <c:pt idx="8">
                  <c:v>TALC</c:v>
                </c:pt>
                <c:pt idx="9">
                  <c:v>VLD</c:v>
                </c:pt>
                <c:pt idx="10">
                  <c:v>PMO</c:v>
                </c:pt>
                <c:pt idx="11">
                  <c:v>CAS</c:v>
                </c:pt>
                <c:pt idx="12">
                  <c:v>AYS</c:v>
                </c:pt>
                <c:pt idx="13">
                  <c:v>WILL</c:v>
                </c:pt>
                <c:pt idx="14">
                  <c:v>PAR</c:v>
                </c:pt>
              </c:strCache>
            </c:strRef>
          </c:cat>
          <c:val>
            <c:numRef>
              <c:f>'GRAF 9'!$D$7:$D$21</c:f>
              <c:numCache>
                <c:formatCode>_(* #,##0_);_(* \(#,##0\);_(* "-"_);_(@_)</c:formatCode>
                <c:ptCount val="15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7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10</c:v>
                </c:pt>
                <c:pt idx="9">
                  <c:v>12</c:v>
                </c:pt>
                <c:pt idx="10">
                  <c:v>15</c:v>
                </c:pt>
                <c:pt idx="11">
                  <c:v>12</c:v>
                </c:pt>
                <c:pt idx="12">
                  <c:v>24</c:v>
                </c:pt>
                <c:pt idx="13">
                  <c:v>4</c:v>
                </c:pt>
                <c:pt idx="1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C-1146-95AC-3A7E4928B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shape val="box"/>
        <c:axId val="175156224"/>
        <c:axId val="295854656"/>
        <c:axId val="0"/>
      </c:bar3DChart>
      <c:catAx>
        <c:axId val="17515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GOBERNACIÓN MARÍTIMA</a:t>
                </a:r>
              </a:p>
            </c:rich>
          </c:tx>
          <c:layout>
            <c:manualLayout>
              <c:xMode val="edge"/>
              <c:yMode val="edge"/>
              <c:x val="0.43463772248992028"/>
              <c:y val="0.968693984893995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95854656"/>
        <c:crosses val="autoZero"/>
        <c:auto val="1"/>
        <c:lblAlgn val="ctr"/>
        <c:lblOffset val="100"/>
        <c:noMultiLvlLbl val="0"/>
      </c:catAx>
      <c:valAx>
        <c:axId val="295854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NÚMERO DE NAVES</a:t>
                </a:r>
              </a:p>
            </c:rich>
          </c:tx>
          <c:layout>
            <c:manualLayout>
              <c:xMode val="edge"/>
              <c:yMode val="edge"/>
              <c:x val="5.7348805192250956E-3"/>
              <c:y val="0.39717995362608438"/>
            </c:manualLayout>
          </c:layout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17515622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10'!$C$5:$C$19</c:f>
              <c:strCache>
                <c:ptCount val="15"/>
                <c:pt idx="0">
                  <c:v>ALD</c:v>
                </c:pt>
                <c:pt idx="1">
                  <c:v>ACO</c:v>
                </c:pt>
                <c:pt idx="2">
                  <c:v>AER</c:v>
                </c:pt>
                <c:pt idx="3">
                  <c:v>ATR</c:v>
                </c:pt>
                <c:pt idx="4">
                  <c:v>COL</c:v>
                </c:pt>
                <c:pt idx="5">
                  <c:v>DSP</c:v>
                </c:pt>
                <c:pt idx="6">
                  <c:v>FEL</c:v>
                </c:pt>
                <c:pt idx="7">
                  <c:v>FMA</c:v>
                </c:pt>
                <c:pt idx="8">
                  <c:v>HUN</c:v>
                </c:pt>
                <c:pt idx="9">
                  <c:v>INC</c:v>
                </c:pt>
                <c:pt idx="10">
                  <c:v>INU</c:v>
                </c:pt>
                <c:pt idx="11">
                  <c:v>FDO</c:v>
                </c:pt>
                <c:pt idx="12">
                  <c:v>VAR</c:v>
                </c:pt>
                <c:pt idx="13">
                  <c:v>VOL</c:v>
                </c:pt>
                <c:pt idx="14">
                  <c:v>OTR</c:v>
                </c:pt>
              </c:strCache>
            </c:strRef>
          </c:cat>
          <c:val>
            <c:numRef>
              <c:f>'GRAF 10'!$D$5:$D$19</c:f>
              <c:numCache>
                <c:formatCode>General</c:formatCode>
                <c:ptCount val="15"/>
                <c:pt idx="0">
                  <c:v>14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9</c:v>
                </c:pt>
                <c:pt idx="5">
                  <c:v>11</c:v>
                </c:pt>
                <c:pt idx="6">
                  <c:v>1</c:v>
                </c:pt>
                <c:pt idx="7">
                  <c:v>22</c:v>
                </c:pt>
                <c:pt idx="8">
                  <c:v>14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20</c:v>
                </c:pt>
                <c:pt idx="13">
                  <c:v>8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0-3743-B9C8-C22345020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5523840"/>
        <c:axId val="295856384"/>
        <c:axId val="0"/>
      </c:bar3DChart>
      <c:catAx>
        <c:axId val="175523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TIPO DE EMERGENCIA</a:t>
                </a:r>
              </a:p>
            </c:rich>
          </c:tx>
          <c:layout>
            <c:manualLayout>
              <c:xMode val="edge"/>
              <c:yMode val="edge"/>
              <c:x val="0.44045631462610846"/>
              <c:y val="0.9392051340460962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295856384"/>
        <c:crosses val="autoZero"/>
        <c:auto val="1"/>
        <c:lblAlgn val="ctr"/>
        <c:lblOffset val="100"/>
        <c:noMultiLvlLbl val="0"/>
      </c:catAx>
      <c:valAx>
        <c:axId val="2958563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NÚMERO</a:t>
                </a:r>
                <a:r>
                  <a:rPr lang="es-CL" baseline="0"/>
                  <a:t> DE NAVES</a:t>
                </a:r>
                <a:endParaRPr lang="es-CL"/>
              </a:p>
            </c:rich>
          </c:tx>
          <c:layout>
            <c:manualLayout>
              <c:xMode val="edge"/>
              <c:yMode val="edge"/>
              <c:x val="1.609445402722107E-2"/>
              <c:y val="0.338415571971891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7552384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11'!$B$5:$B$16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 11'!$C$5:$C$16</c:f>
              <c:numCache>
                <c:formatCode>General</c:formatCode>
                <c:ptCount val="12"/>
                <c:pt idx="0">
                  <c:v>15</c:v>
                </c:pt>
                <c:pt idx="1">
                  <c:v>16</c:v>
                </c:pt>
                <c:pt idx="2">
                  <c:v>14</c:v>
                </c:pt>
                <c:pt idx="3">
                  <c:v>12</c:v>
                </c:pt>
                <c:pt idx="4">
                  <c:v>19</c:v>
                </c:pt>
                <c:pt idx="5">
                  <c:v>11</c:v>
                </c:pt>
                <c:pt idx="6">
                  <c:v>5</c:v>
                </c:pt>
                <c:pt idx="7">
                  <c:v>5</c:v>
                </c:pt>
                <c:pt idx="8">
                  <c:v>10</c:v>
                </c:pt>
                <c:pt idx="9">
                  <c:v>6</c:v>
                </c:pt>
                <c:pt idx="10">
                  <c:v>10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B-EE4F-9502-C7D95BE4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4229376"/>
        <c:axId val="295858112"/>
        <c:axId val="0"/>
      </c:bar3DChart>
      <c:catAx>
        <c:axId val="18422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MES DE OCURRENCIA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95858112"/>
        <c:crosses val="autoZero"/>
        <c:auto val="1"/>
        <c:lblAlgn val="ctr"/>
        <c:lblOffset val="100"/>
        <c:noMultiLvlLbl val="0"/>
      </c:catAx>
      <c:valAx>
        <c:axId val="295858112"/>
        <c:scaling>
          <c:orientation val="minMax"/>
          <c:max val="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NÚMEOR DE NAVES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42293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12'!$B$6:$B$19</c:f>
              <c:strCache>
                <c:ptCount val="14"/>
                <c:pt idx="0">
                  <c:v>ARA</c:v>
                </c:pt>
                <c:pt idx="1">
                  <c:v>IQUE</c:v>
                </c:pt>
                <c:pt idx="2">
                  <c:v>ANTO</c:v>
                </c:pt>
                <c:pt idx="3">
                  <c:v>CAL</c:v>
                </c:pt>
                <c:pt idx="4">
                  <c:v>COQ</c:v>
                </c:pt>
                <c:pt idx="5">
                  <c:v>HARO</c:v>
                </c:pt>
                <c:pt idx="6">
                  <c:v>VALP</c:v>
                </c:pt>
                <c:pt idx="7">
                  <c:v>SNO</c:v>
                </c:pt>
                <c:pt idx="8">
                  <c:v>TALC</c:v>
                </c:pt>
                <c:pt idx="9">
                  <c:v>VLD</c:v>
                </c:pt>
                <c:pt idx="10">
                  <c:v>PMO</c:v>
                </c:pt>
                <c:pt idx="11">
                  <c:v>CAS</c:v>
                </c:pt>
                <c:pt idx="12">
                  <c:v>AYS</c:v>
                </c:pt>
                <c:pt idx="13">
                  <c:v>PAR</c:v>
                </c:pt>
              </c:strCache>
            </c:strRef>
          </c:cat>
          <c:val>
            <c:numRef>
              <c:f>'GRAF 12'!$D$6:$D$18</c:f>
              <c:numCache>
                <c:formatCode>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9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B-1349-89E9-948AC1BC27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3103744"/>
        <c:axId val="295859264"/>
        <c:axId val="0"/>
      </c:bar3DChart>
      <c:catAx>
        <c:axId val="163103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GOBERNACIÓN MARÍTIMA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95859264"/>
        <c:crosses val="autoZero"/>
        <c:auto val="1"/>
        <c:lblAlgn val="ctr"/>
        <c:lblOffset val="100"/>
        <c:noMultiLvlLbl val="0"/>
      </c:catAx>
      <c:valAx>
        <c:axId val="295859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NÚMERO</a:t>
                </a:r>
                <a:r>
                  <a:rPr lang="es-CL" baseline="0"/>
                  <a:t> DE NAVES</a:t>
                </a:r>
                <a:endParaRPr lang="es-CL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310374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'GRAF 13'!$A$18</c:f>
              <c:strCache>
                <c:ptCount val="1"/>
                <c:pt idx="0">
                  <c:v>Bote Motor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13'!$B$17:$E$17</c:f>
              <c:strCache>
                <c:ptCount val="4"/>
                <c:pt idx="0">
                  <c:v>MUERTOS </c:v>
                </c:pt>
                <c:pt idx="1">
                  <c:v>DESAPARECIDOS</c:v>
                </c:pt>
                <c:pt idx="2">
                  <c:v>HERIDOS</c:v>
                </c:pt>
                <c:pt idx="3">
                  <c:v>ILESOS</c:v>
                </c:pt>
              </c:strCache>
            </c:strRef>
          </c:cat>
          <c:val>
            <c:numRef>
              <c:f>'GRAF 13'!$B$18:$E$18</c:f>
              <c:numCache>
                <c:formatCode>0%</c:formatCode>
                <c:ptCount val="4"/>
                <c:pt idx="0">
                  <c:v>0.1111111111111111</c:v>
                </c:pt>
                <c:pt idx="1">
                  <c:v>0.2</c:v>
                </c:pt>
                <c:pt idx="2">
                  <c:v>1</c:v>
                </c:pt>
                <c:pt idx="3">
                  <c:v>0.14399999999999999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D-9C44-B488-1EE54CEC2EAA}"/>
            </c:ext>
          </c:extLst>
        </c:ser>
        <c:ser>
          <c:idx val="1"/>
          <c:order val="1"/>
          <c:tx>
            <c:strRef>
              <c:f>'GRAF 13'!$A$19</c:f>
              <c:strCache>
                <c:ptCount val="1"/>
                <c:pt idx="0">
                  <c:v>Lancha A Motor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13'!$B$17:$E$17</c:f>
              <c:strCache>
                <c:ptCount val="4"/>
                <c:pt idx="0">
                  <c:v>MUERTOS </c:v>
                </c:pt>
                <c:pt idx="1">
                  <c:v>DESAPARECIDOS</c:v>
                </c:pt>
                <c:pt idx="2">
                  <c:v>HERIDOS</c:v>
                </c:pt>
                <c:pt idx="3">
                  <c:v>ILESOS</c:v>
                </c:pt>
              </c:strCache>
            </c:strRef>
          </c:cat>
          <c:val>
            <c:numRef>
              <c:f>'GRAF 13'!$B$19:$E$19</c:f>
              <c:numCache>
                <c:formatCode>0%</c:formatCode>
                <c:ptCount val="4"/>
                <c:pt idx="0">
                  <c:v>0.66666666666666663</c:v>
                </c:pt>
                <c:pt idx="1">
                  <c:v>0.2</c:v>
                </c:pt>
                <c:pt idx="2">
                  <c:v>0</c:v>
                </c:pt>
                <c:pt idx="3">
                  <c:v>0.50800000000000001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6D-9C44-B488-1EE54CEC2EAA}"/>
            </c:ext>
          </c:extLst>
        </c:ser>
        <c:ser>
          <c:idx val="2"/>
          <c:order val="2"/>
          <c:tx>
            <c:strRef>
              <c:f>'GRAF 13'!$A$20</c:f>
              <c:strCache>
                <c:ptCount val="1"/>
                <c:pt idx="0">
                  <c:v>Lancha Deportiva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13'!$B$17:$E$17</c:f>
              <c:strCache>
                <c:ptCount val="4"/>
                <c:pt idx="0">
                  <c:v>MUERTOS </c:v>
                </c:pt>
                <c:pt idx="1">
                  <c:v>DESAPARECIDOS</c:v>
                </c:pt>
                <c:pt idx="2">
                  <c:v>HERIDOS</c:v>
                </c:pt>
                <c:pt idx="3">
                  <c:v>ILESOS</c:v>
                </c:pt>
              </c:strCache>
            </c:strRef>
          </c:cat>
          <c:val>
            <c:numRef>
              <c:f>'GRAF 13'!$B$20:$E$20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6D-9C44-B488-1EE54CEC2EAA}"/>
            </c:ext>
          </c:extLst>
        </c:ser>
        <c:ser>
          <c:idx val="3"/>
          <c:order val="3"/>
          <c:tx>
            <c:strRef>
              <c:f>'GRAF 13'!$A$21</c:f>
              <c:strCache>
                <c:ptCount val="1"/>
                <c:pt idx="0">
                  <c:v>Lancha PesqueraArtesanal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13'!$B$17:$E$17</c:f>
              <c:strCache>
                <c:ptCount val="4"/>
                <c:pt idx="0">
                  <c:v>MUERTOS </c:v>
                </c:pt>
                <c:pt idx="1">
                  <c:v>DESAPARECIDOS</c:v>
                </c:pt>
                <c:pt idx="2">
                  <c:v>HERIDOS</c:v>
                </c:pt>
                <c:pt idx="3">
                  <c:v>ILESOS</c:v>
                </c:pt>
              </c:strCache>
            </c:strRef>
          </c:cat>
          <c:val>
            <c:numRef>
              <c:f>'GRAF 13'!$B$21:$E$21</c:f>
              <c:numCache>
                <c:formatCode>0%</c:formatCode>
                <c:ptCount val="4"/>
                <c:pt idx="0">
                  <c:v>0.22222222222222221</c:v>
                </c:pt>
                <c:pt idx="1">
                  <c:v>0.6</c:v>
                </c:pt>
                <c:pt idx="2">
                  <c:v>0</c:v>
                </c:pt>
                <c:pt idx="3">
                  <c:v>0.34399999999999997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6D-9C44-B488-1EE54CEC2E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93762048"/>
        <c:axId val="295861568"/>
        <c:axId val="0"/>
      </c:bar3DChart>
      <c:catAx>
        <c:axId val="29376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CONSECUENCIA</a:t>
                </a:r>
              </a:p>
            </c:rich>
          </c:tx>
          <c:layout>
            <c:manualLayout>
              <c:xMode val="edge"/>
              <c:yMode val="edge"/>
              <c:x val="0.42387772740528645"/>
              <c:y val="0.8880035097045665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crossAx val="295861568"/>
        <c:crosses val="autoZero"/>
        <c:auto val="1"/>
        <c:lblAlgn val="ctr"/>
        <c:lblOffset val="100"/>
        <c:noMultiLvlLbl val="0"/>
      </c:catAx>
      <c:valAx>
        <c:axId val="29586156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crossAx val="293762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871836474986076"/>
          <c:y val="0.95382595194905617"/>
          <c:w val="0.53986956175932554"/>
          <c:h val="4.617404805094379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11</xdr:row>
      <xdr:rowOff>100012</xdr:rowOff>
    </xdr:from>
    <xdr:to>
      <xdr:col>10</xdr:col>
      <xdr:colOff>28575</xdr:colOff>
      <xdr:row>33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157390</xdr:colOff>
      <xdr:row>3</xdr:row>
      <xdr:rowOff>126649</xdr:rowOff>
    </xdr:from>
    <xdr:to>
      <xdr:col>18</xdr:col>
      <xdr:colOff>495096</xdr:colOff>
      <xdr:row>39</xdr:row>
      <xdr:rowOff>21394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616743</xdr:colOff>
      <xdr:row>2</xdr:row>
      <xdr:rowOff>41672</xdr:rowOff>
    </xdr:from>
    <xdr:to>
      <xdr:col>14</xdr:col>
      <xdr:colOff>588169</xdr:colOff>
      <xdr:row>25</xdr:row>
      <xdr:rowOff>29766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314324</xdr:colOff>
      <xdr:row>3</xdr:row>
      <xdr:rowOff>128586</xdr:rowOff>
    </xdr:from>
    <xdr:to>
      <xdr:col>14</xdr:col>
      <xdr:colOff>704850</xdr:colOff>
      <xdr:row>29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435952</xdr:colOff>
      <xdr:row>4</xdr:row>
      <xdr:rowOff>109536</xdr:rowOff>
    </xdr:from>
    <xdr:to>
      <xdr:col>14</xdr:col>
      <xdr:colOff>391990</xdr:colOff>
      <xdr:row>28</xdr:row>
      <xdr:rowOff>95249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6</xdr:row>
      <xdr:rowOff>26986</xdr:rowOff>
    </xdr:from>
    <xdr:to>
      <xdr:col>17</xdr:col>
      <xdr:colOff>104775</xdr:colOff>
      <xdr:row>24</xdr:row>
      <xdr:rowOff>161924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4"/>
  <sheetViews>
    <sheetView topLeftCell="A4" zoomScale="85" zoomScaleNormal="85" workbookViewId="0">
      <selection activeCell="B8" sqref="B8:H34"/>
    </sheetView>
  </sheetViews>
  <sheetFormatPr baseColWidth="10" defaultColWidth="9.1640625" defaultRowHeight="15" x14ac:dyDescent="0.2"/>
  <cols>
    <col min="1" max="1" width="9.1640625" style="2"/>
    <col min="2" max="2" width="25.83203125" style="2" bestFit="1" customWidth="1"/>
    <col min="3" max="3" width="25.33203125" style="2" bestFit="1" customWidth="1"/>
    <col min="4" max="4" width="22.5" style="2" bestFit="1" customWidth="1"/>
    <col min="5" max="6" width="20.1640625" style="2" bestFit="1" customWidth="1"/>
    <col min="7" max="7" width="12.5" style="2" bestFit="1" customWidth="1"/>
    <col min="8" max="8" width="6.5" style="2" bestFit="1" customWidth="1"/>
    <col min="9" max="9" width="6.83203125" style="2" bestFit="1" customWidth="1"/>
    <col min="10" max="16384" width="9.1640625" style="2"/>
  </cols>
  <sheetData>
    <row r="2" spans="2:9" x14ac:dyDescent="0.2">
      <c r="B2" s="1" t="s">
        <v>72</v>
      </c>
      <c r="C2" s="1"/>
      <c r="D2" s="1"/>
      <c r="E2" s="1"/>
      <c r="F2" s="1"/>
      <c r="G2" s="1"/>
      <c r="H2" s="1"/>
    </row>
    <row r="3" spans="2:9" ht="33.75" customHeight="1" x14ac:dyDescent="0.2">
      <c r="B3" s="1"/>
      <c r="C3" s="1"/>
      <c r="D3" s="1"/>
      <c r="E3" s="1"/>
      <c r="F3" s="1"/>
      <c r="G3" s="1"/>
      <c r="H3" s="1"/>
    </row>
    <row r="4" spans="2:9" ht="16" x14ac:dyDescent="0.2">
      <c r="B4" s="3"/>
      <c r="C4" s="3"/>
      <c r="D4" s="3"/>
      <c r="E4" s="3"/>
      <c r="F4" s="3"/>
      <c r="G4" s="3"/>
      <c r="H4" s="3"/>
    </row>
    <row r="5" spans="2:9" ht="16" x14ac:dyDescent="0.2">
      <c r="B5" s="4" t="s">
        <v>71</v>
      </c>
      <c r="C5" s="5" t="s">
        <v>1</v>
      </c>
      <c r="D5" s="6"/>
      <c r="E5" s="6"/>
      <c r="F5" s="6"/>
      <c r="G5" s="7"/>
      <c r="H5" s="8"/>
    </row>
    <row r="6" spans="2:9" ht="16" x14ac:dyDescent="0.2">
      <c r="B6" s="9"/>
      <c r="C6" s="4" t="s">
        <v>2</v>
      </c>
      <c r="D6" s="4" t="s">
        <v>3</v>
      </c>
      <c r="E6" s="4" t="s">
        <v>121</v>
      </c>
      <c r="F6" s="4" t="s">
        <v>5</v>
      </c>
      <c r="G6" s="4" t="s">
        <v>6</v>
      </c>
      <c r="H6" s="10" t="s">
        <v>7</v>
      </c>
    </row>
    <row r="7" spans="2:9" ht="16" x14ac:dyDescent="0.2">
      <c r="B7" s="11"/>
      <c r="C7" s="11"/>
      <c r="D7" s="11"/>
      <c r="E7" s="11"/>
      <c r="F7" s="11"/>
      <c r="G7" s="11"/>
      <c r="H7" s="12"/>
    </row>
    <row r="8" spans="2:9" x14ac:dyDescent="0.2">
      <c r="B8" s="13" t="s">
        <v>65</v>
      </c>
      <c r="C8" s="14"/>
      <c r="D8" s="14"/>
      <c r="E8" s="14"/>
      <c r="F8" s="14"/>
      <c r="G8" s="14"/>
      <c r="H8" s="15"/>
    </row>
    <row r="9" spans="2:9" x14ac:dyDescent="0.2">
      <c r="B9" s="16" t="s">
        <v>8</v>
      </c>
      <c r="C9" s="17">
        <v>0</v>
      </c>
      <c r="D9" s="17">
        <v>0</v>
      </c>
      <c r="E9" s="17">
        <v>0</v>
      </c>
      <c r="F9" s="17">
        <v>5</v>
      </c>
      <c r="G9" s="17">
        <v>1</v>
      </c>
      <c r="H9" s="18">
        <f>SUM(C9:G9)</f>
        <v>6</v>
      </c>
    </row>
    <row r="10" spans="2:9" x14ac:dyDescent="0.2">
      <c r="B10" s="16" t="s">
        <v>9</v>
      </c>
      <c r="C10" s="17">
        <v>1</v>
      </c>
      <c r="D10" s="17">
        <v>0</v>
      </c>
      <c r="E10" s="17">
        <v>0</v>
      </c>
      <c r="F10" s="17">
        <v>3</v>
      </c>
      <c r="G10" s="17">
        <v>1</v>
      </c>
      <c r="H10" s="18">
        <f>SUM(C10:G10)</f>
        <v>5</v>
      </c>
    </row>
    <row r="11" spans="2:9" x14ac:dyDescent="0.2">
      <c r="B11" s="16" t="s">
        <v>10</v>
      </c>
      <c r="C11" s="17">
        <v>0</v>
      </c>
      <c r="D11" s="17">
        <v>1</v>
      </c>
      <c r="E11" s="17">
        <v>0</v>
      </c>
      <c r="F11" s="17">
        <v>6</v>
      </c>
      <c r="G11" s="17">
        <v>1</v>
      </c>
      <c r="H11" s="18">
        <f>SUM(C11:G11)</f>
        <v>8</v>
      </c>
    </row>
    <row r="12" spans="2:9" x14ac:dyDescent="0.2">
      <c r="B12" s="19" t="s">
        <v>70</v>
      </c>
      <c r="C12" s="20">
        <f>SUM(C9:C11)</f>
        <v>1</v>
      </c>
      <c r="D12" s="20">
        <f t="shared" ref="D12:H12" si="0">SUM(D9:D11)</f>
        <v>1</v>
      </c>
      <c r="E12" s="20">
        <f t="shared" si="0"/>
        <v>0</v>
      </c>
      <c r="F12" s="20">
        <f t="shared" si="0"/>
        <v>14</v>
      </c>
      <c r="G12" s="20">
        <f t="shared" si="0"/>
        <v>3</v>
      </c>
      <c r="H12" s="20">
        <f t="shared" si="0"/>
        <v>19</v>
      </c>
    </row>
    <row r="13" spans="2:9" x14ac:dyDescent="0.2">
      <c r="B13" s="13" t="s">
        <v>66</v>
      </c>
      <c r="C13" s="21"/>
      <c r="D13" s="21"/>
      <c r="E13" s="21"/>
      <c r="F13" s="21"/>
      <c r="G13" s="21"/>
      <c r="H13" s="22"/>
      <c r="I13" s="23"/>
    </row>
    <row r="14" spans="2:9" x14ac:dyDescent="0.2">
      <c r="B14" s="16" t="s">
        <v>11</v>
      </c>
      <c r="C14" s="17">
        <v>0</v>
      </c>
      <c r="D14" s="17">
        <v>0</v>
      </c>
      <c r="E14" s="17">
        <v>0</v>
      </c>
      <c r="F14" s="17">
        <v>2</v>
      </c>
      <c r="G14" s="17">
        <v>0</v>
      </c>
      <c r="H14" s="18">
        <f>SUM(C14:G14)</f>
        <v>2</v>
      </c>
    </row>
    <row r="15" spans="2:9" x14ac:dyDescent="0.2">
      <c r="B15" s="16" t="s">
        <v>12</v>
      </c>
      <c r="C15" s="17">
        <v>0</v>
      </c>
      <c r="D15" s="17">
        <v>1</v>
      </c>
      <c r="E15" s="17">
        <v>0</v>
      </c>
      <c r="F15" s="17">
        <v>5</v>
      </c>
      <c r="G15" s="17">
        <v>1</v>
      </c>
      <c r="H15" s="18">
        <f>SUM(C15:G15)</f>
        <v>7</v>
      </c>
    </row>
    <row r="16" spans="2:9" x14ac:dyDescent="0.2">
      <c r="B16" s="16" t="s">
        <v>64</v>
      </c>
      <c r="C16" s="17">
        <v>1</v>
      </c>
      <c r="D16" s="17">
        <v>0</v>
      </c>
      <c r="E16" s="17">
        <v>0</v>
      </c>
      <c r="F16" s="17">
        <v>1</v>
      </c>
      <c r="G16" s="17">
        <v>1</v>
      </c>
      <c r="H16" s="18">
        <f>SUM(C16:G16)</f>
        <v>3</v>
      </c>
    </row>
    <row r="17" spans="2:8" x14ac:dyDescent="0.2">
      <c r="B17" s="16" t="s">
        <v>13</v>
      </c>
      <c r="C17" s="17">
        <v>1</v>
      </c>
      <c r="D17" s="17">
        <v>0</v>
      </c>
      <c r="E17" s="17">
        <v>0</v>
      </c>
      <c r="F17" s="17">
        <v>4</v>
      </c>
      <c r="G17" s="17">
        <v>0</v>
      </c>
      <c r="H17" s="18">
        <f>SUM(C17:G17)</f>
        <v>5</v>
      </c>
    </row>
    <row r="18" spans="2:8" x14ac:dyDescent="0.2">
      <c r="B18" s="16" t="s">
        <v>14</v>
      </c>
      <c r="C18" s="17">
        <v>0</v>
      </c>
      <c r="D18" s="17">
        <v>0</v>
      </c>
      <c r="E18" s="17">
        <v>0</v>
      </c>
      <c r="F18" s="17">
        <v>2</v>
      </c>
      <c r="G18" s="17">
        <v>0</v>
      </c>
      <c r="H18" s="18">
        <f>SUM(C18:G18)</f>
        <v>2</v>
      </c>
    </row>
    <row r="19" spans="2:8" x14ac:dyDescent="0.2">
      <c r="B19" s="19" t="s">
        <v>70</v>
      </c>
      <c r="C19" s="20">
        <f>SUM(C14:C18)</f>
        <v>2</v>
      </c>
      <c r="D19" s="20">
        <f t="shared" ref="D19:H19" si="1">SUM(D14:D18)</f>
        <v>1</v>
      </c>
      <c r="E19" s="20">
        <f t="shared" si="1"/>
        <v>0</v>
      </c>
      <c r="F19" s="20">
        <f t="shared" si="1"/>
        <v>14</v>
      </c>
      <c r="G19" s="20">
        <f t="shared" si="1"/>
        <v>2</v>
      </c>
      <c r="H19" s="20">
        <f t="shared" si="1"/>
        <v>19</v>
      </c>
    </row>
    <row r="20" spans="2:8" x14ac:dyDescent="0.2">
      <c r="B20" s="13" t="s">
        <v>67</v>
      </c>
      <c r="C20" s="21"/>
      <c r="D20" s="21"/>
      <c r="E20" s="21"/>
      <c r="F20" s="21"/>
      <c r="G20" s="21"/>
      <c r="H20" s="22"/>
    </row>
    <row r="21" spans="2:8" x14ac:dyDescent="0.2">
      <c r="B21" s="16" t="s">
        <v>15</v>
      </c>
      <c r="C21" s="17">
        <v>1</v>
      </c>
      <c r="D21" s="17">
        <v>0</v>
      </c>
      <c r="E21" s="17">
        <v>0</v>
      </c>
      <c r="F21" s="17">
        <v>9</v>
      </c>
      <c r="G21" s="17">
        <v>0</v>
      </c>
      <c r="H21" s="18">
        <f>SUM(C21:G21)</f>
        <v>10</v>
      </c>
    </row>
    <row r="22" spans="2:8" x14ac:dyDescent="0.2">
      <c r="B22" s="16" t="s">
        <v>16</v>
      </c>
      <c r="C22" s="17">
        <v>2</v>
      </c>
      <c r="D22" s="17">
        <v>2</v>
      </c>
      <c r="E22" s="17">
        <v>1</v>
      </c>
      <c r="F22" s="17">
        <v>4</v>
      </c>
      <c r="G22" s="17">
        <v>3</v>
      </c>
      <c r="H22" s="18">
        <f>SUM(C22:G22)</f>
        <v>12</v>
      </c>
    </row>
    <row r="23" spans="2:8" x14ac:dyDescent="0.2">
      <c r="B23" s="19" t="s">
        <v>70</v>
      </c>
      <c r="C23" s="20">
        <v>3</v>
      </c>
      <c r="D23" s="20">
        <v>2</v>
      </c>
      <c r="E23" s="20">
        <v>1</v>
      </c>
      <c r="F23" s="20">
        <v>13</v>
      </c>
      <c r="G23" s="20">
        <v>3</v>
      </c>
      <c r="H23" s="24">
        <f>SUM(C23:G23)</f>
        <v>22</v>
      </c>
    </row>
    <row r="24" spans="2:8" x14ac:dyDescent="0.2">
      <c r="B24" s="13" t="s">
        <v>68</v>
      </c>
      <c r="C24" s="21"/>
      <c r="D24" s="21"/>
      <c r="E24" s="21"/>
      <c r="F24" s="21"/>
      <c r="G24" s="21"/>
      <c r="H24" s="22"/>
    </row>
    <row r="25" spans="2:8" x14ac:dyDescent="0.2">
      <c r="B25" s="16" t="s">
        <v>17</v>
      </c>
      <c r="C25" s="17">
        <v>4</v>
      </c>
      <c r="D25" s="17">
        <v>3</v>
      </c>
      <c r="E25" s="17">
        <v>3</v>
      </c>
      <c r="F25" s="17">
        <v>4</v>
      </c>
      <c r="G25" s="17">
        <v>1</v>
      </c>
      <c r="H25" s="18">
        <f>SUM(C25:G25)</f>
        <v>15</v>
      </c>
    </row>
    <row r="26" spans="2:8" x14ac:dyDescent="0.2">
      <c r="B26" s="16" t="s">
        <v>18</v>
      </c>
      <c r="C26" s="17">
        <v>2</v>
      </c>
      <c r="D26" s="17">
        <v>3</v>
      </c>
      <c r="E26" s="17">
        <v>1</v>
      </c>
      <c r="F26" s="17">
        <v>4</v>
      </c>
      <c r="G26" s="17">
        <v>2</v>
      </c>
      <c r="H26" s="18">
        <f>SUM(C26:G26)</f>
        <v>12</v>
      </c>
    </row>
    <row r="27" spans="2:8" x14ac:dyDescent="0.2">
      <c r="B27" s="16" t="s">
        <v>19</v>
      </c>
      <c r="C27" s="17">
        <v>5</v>
      </c>
      <c r="D27" s="17">
        <v>3</v>
      </c>
      <c r="E27" s="17">
        <v>4</v>
      </c>
      <c r="F27" s="17">
        <v>6</v>
      </c>
      <c r="G27" s="17">
        <v>6</v>
      </c>
      <c r="H27" s="18">
        <f>SUM(C27:G27)</f>
        <v>24</v>
      </c>
    </row>
    <row r="28" spans="2:8" x14ac:dyDescent="0.2">
      <c r="B28" s="19" t="s">
        <v>70</v>
      </c>
      <c r="C28" s="20">
        <v>11</v>
      </c>
      <c r="D28" s="20">
        <v>9</v>
      </c>
      <c r="E28" s="20">
        <v>8</v>
      </c>
      <c r="F28" s="20">
        <v>14</v>
      </c>
      <c r="G28" s="20">
        <v>9</v>
      </c>
      <c r="H28" s="24">
        <f>SUM(C28:G28)</f>
        <v>51</v>
      </c>
    </row>
    <row r="29" spans="2:8" x14ac:dyDescent="0.2">
      <c r="B29" s="13" t="s">
        <v>69</v>
      </c>
      <c r="C29" s="21"/>
      <c r="D29" s="21"/>
      <c r="E29" s="21"/>
      <c r="F29" s="21"/>
      <c r="G29" s="21"/>
      <c r="H29" s="22"/>
    </row>
    <row r="30" spans="2:8" x14ac:dyDescent="0.2">
      <c r="B30" s="16" t="s">
        <v>22</v>
      </c>
      <c r="C30" s="17">
        <v>0</v>
      </c>
      <c r="D30" s="17">
        <v>0</v>
      </c>
      <c r="E30" s="17">
        <v>1</v>
      </c>
      <c r="F30" s="17">
        <v>0</v>
      </c>
      <c r="G30" s="17">
        <v>1</v>
      </c>
      <c r="H30" s="18">
        <f>SUM(C30:G30)</f>
        <v>2</v>
      </c>
    </row>
    <row r="31" spans="2:8" x14ac:dyDescent="0.2">
      <c r="B31" s="16" t="s">
        <v>21</v>
      </c>
      <c r="C31" s="17">
        <v>0</v>
      </c>
      <c r="D31" s="17">
        <v>4</v>
      </c>
      <c r="E31" s="17">
        <v>0</v>
      </c>
      <c r="F31" s="17">
        <v>0</v>
      </c>
      <c r="G31" s="17">
        <v>0</v>
      </c>
      <c r="H31" s="18">
        <f>SUM(C31:G31)</f>
        <v>4</v>
      </c>
    </row>
    <row r="32" spans="2:8" x14ac:dyDescent="0.2">
      <c r="B32" s="16" t="s">
        <v>20</v>
      </c>
      <c r="C32" s="17">
        <v>2</v>
      </c>
      <c r="D32" s="17">
        <v>4</v>
      </c>
      <c r="E32" s="17">
        <v>1</v>
      </c>
      <c r="F32" s="17">
        <v>8</v>
      </c>
      <c r="G32" s="17">
        <v>2</v>
      </c>
      <c r="H32" s="18">
        <f>SUM(C32:G32)</f>
        <v>17</v>
      </c>
    </row>
    <row r="33" spans="2:8" x14ac:dyDescent="0.2">
      <c r="B33" s="19" t="s">
        <v>70</v>
      </c>
      <c r="C33" s="20">
        <v>2</v>
      </c>
      <c r="D33" s="20">
        <v>8</v>
      </c>
      <c r="E33" s="20">
        <v>2</v>
      </c>
      <c r="F33" s="20">
        <v>8</v>
      </c>
      <c r="G33" s="20">
        <v>3</v>
      </c>
      <c r="H33" s="24">
        <f>SUM(C33:G33)</f>
        <v>23</v>
      </c>
    </row>
    <row r="34" spans="2:8" x14ac:dyDescent="0.2">
      <c r="B34" s="25" t="s">
        <v>58</v>
      </c>
      <c r="C34" s="20">
        <f>C33+C28+C23+C19+C12</f>
        <v>19</v>
      </c>
      <c r="D34" s="20">
        <f t="shared" ref="D34:G34" si="2">D33+D28+D23+D19+D12</f>
        <v>21</v>
      </c>
      <c r="E34" s="20">
        <f t="shared" si="2"/>
        <v>11</v>
      </c>
      <c r="F34" s="20">
        <f t="shared" si="2"/>
        <v>63</v>
      </c>
      <c r="G34" s="20">
        <f t="shared" si="2"/>
        <v>20</v>
      </c>
      <c r="H34" s="24">
        <f>SUM(C34:G34)</f>
        <v>134</v>
      </c>
    </row>
  </sheetData>
  <mergeCells count="8">
    <mergeCell ref="B2:H3"/>
    <mergeCell ref="B5:B7"/>
    <mergeCell ref="C6:C7"/>
    <mergeCell ref="D6:D7"/>
    <mergeCell ref="E6:E7"/>
    <mergeCell ref="F6:F7"/>
    <mergeCell ref="G6:G7"/>
    <mergeCell ref="C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20"/>
  <sheetViews>
    <sheetView zoomScale="115" zoomScaleNormal="115" workbookViewId="0">
      <selection activeCell="B8" sqref="B8:G20"/>
    </sheetView>
  </sheetViews>
  <sheetFormatPr baseColWidth="10" defaultRowHeight="15" x14ac:dyDescent="0.2"/>
  <cols>
    <col min="1" max="1" width="10.83203125" style="2"/>
    <col min="2" max="9" width="15.6640625" style="2" customWidth="1"/>
    <col min="10" max="16384" width="10.83203125" style="2"/>
  </cols>
  <sheetData>
    <row r="2" spans="2:10" ht="15" customHeight="1" x14ac:dyDescent="0.2">
      <c r="B2" s="1" t="s">
        <v>88</v>
      </c>
      <c r="C2" s="1"/>
      <c r="D2" s="1"/>
      <c r="E2" s="1"/>
      <c r="F2" s="1"/>
      <c r="G2" s="1"/>
      <c r="H2" s="56"/>
      <c r="I2" s="56"/>
      <c r="J2" s="56"/>
    </row>
    <row r="3" spans="2:10" ht="15" customHeight="1" x14ac:dyDescent="0.2">
      <c r="B3" s="1"/>
      <c r="C3" s="1"/>
      <c r="D3" s="1"/>
      <c r="E3" s="1"/>
      <c r="F3" s="1"/>
      <c r="G3" s="1"/>
      <c r="H3" s="56"/>
      <c r="I3" s="56"/>
      <c r="J3" s="56"/>
    </row>
    <row r="4" spans="2:10" ht="16" x14ac:dyDescent="0.2">
      <c r="B4" s="3"/>
      <c r="C4" s="3"/>
      <c r="D4" s="3"/>
      <c r="E4" s="3"/>
      <c r="F4" s="3"/>
    </row>
    <row r="6" spans="2:10" ht="16" x14ac:dyDescent="0.2">
      <c r="B6" s="4" t="s">
        <v>30</v>
      </c>
      <c r="C6" s="5" t="s">
        <v>55</v>
      </c>
      <c r="D6" s="6"/>
      <c r="E6" s="6"/>
      <c r="F6" s="7"/>
      <c r="G6" s="61" t="s">
        <v>7</v>
      </c>
    </row>
    <row r="7" spans="2:10" ht="51" x14ac:dyDescent="0.2">
      <c r="B7" s="69"/>
      <c r="C7" s="63" t="s">
        <v>56</v>
      </c>
      <c r="D7" s="63" t="s">
        <v>82</v>
      </c>
      <c r="E7" s="63" t="s">
        <v>83</v>
      </c>
      <c r="F7" s="63" t="s">
        <v>57</v>
      </c>
      <c r="G7" s="61"/>
    </row>
    <row r="8" spans="2:10" ht="16" x14ac:dyDescent="0.2">
      <c r="B8" s="66" t="s">
        <v>31</v>
      </c>
      <c r="C8" s="70">
        <v>0</v>
      </c>
      <c r="D8" s="70">
        <v>0</v>
      </c>
      <c r="E8" s="70">
        <v>0</v>
      </c>
      <c r="F8" s="70">
        <v>0</v>
      </c>
      <c r="G8" s="71">
        <f t="shared" ref="G8:G19" si="0">SUM(C8:F8)</f>
        <v>0</v>
      </c>
    </row>
    <row r="9" spans="2:10" ht="16" x14ac:dyDescent="0.2">
      <c r="B9" s="66" t="s">
        <v>32</v>
      </c>
      <c r="C9" s="70">
        <v>0</v>
      </c>
      <c r="D9" s="70">
        <v>1</v>
      </c>
      <c r="E9" s="70">
        <v>0</v>
      </c>
      <c r="F9" s="70">
        <v>0</v>
      </c>
      <c r="G9" s="71">
        <f t="shared" si="0"/>
        <v>1</v>
      </c>
    </row>
    <row r="10" spans="2:10" ht="16" x14ac:dyDescent="0.2">
      <c r="B10" s="66" t="s">
        <v>33</v>
      </c>
      <c r="C10" s="70">
        <v>0</v>
      </c>
      <c r="D10" s="70">
        <v>0</v>
      </c>
      <c r="E10" s="70">
        <v>0</v>
      </c>
      <c r="F10" s="70">
        <v>0</v>
      </c>
      <c r="G10" s="71">
        <f t="shared" si="0"/>
        <v>0</v>
      </c>
    </row>
    <row r="11" spans="2:10" ht="16" x14ac:dyDescent="0.2">
      <c r="B11" s="66" t="s">
        <v>34</v>
      </c>
      <c r="C11" s="70">
        <v>0</v>
      </c>
      <c r="D11" s="70">
        <v>1</v>
      </c>
      <c r="E11" s="70">
        <v>0</v>
      </c>
      <c r="F11" s="70">
        <v>0</v>
      </c>
      <c r="G11" s="71">
        <f t="shared" si="0"/>
        <v>1</v>
      </c>
    </row>
    <row r="12" spans="2:10" ht="16" x14ac:dyDescent="0.2">
      <c r="B12" s="66" t="s">
        <v>35</v>
      </c>
      <c r="C12" s="70">
        <v>0</v>
      </c>
      <c r="D12" s="70">
        <v>0</v>
      </c>
      <c r="E12" s="70">
        <v>0</v>
      </c>
      <c r="F12" s="70">
        <v>2</v>
      </c>
      <c r="G12" s="71">
        <f t="shared" si="0"/>
        <v>2</v>
      </c>
    </row>
    <row r="13" spans="2:10" ht="16" x14ac:dyDescent="0.2">
      <c r="B13" s="66" t="s">
        <v>36</v>
      </c>
      <c r="C13" s="70">
        <v>0</v>
      </c>
      <c r="D13" s="70">
        <v>0</v>
      </c>
      <c r="E13" s="70">
        <v>0</v>
      </c>
      <c r="F13" s="70">
        <v>0</v>
      </c>
      <c r="G13" s="71">
        <f t="shared" si="0"/>
        <v>0</v>
      </c>
    </row>
    <row r="14" spans="2:10" ht="16" x14ac:dyDescent="0.2">
      <c r="B14" s="66" t="s">
        <v>37</v>
      </c>
      <c r="C14" s="70">
        <v>0</v>
      </c>
      <c r="D14" s="70">
        <v>0</v>
      </c>
      <c r="E14" s="70">
        <v>0</v>
      </c>
      <c r="F14" s="70">
        <v>0</v>
      </c>
      <c r="G14" s="71">
        <f t="shared" si="0"/>
        <v>0</v>
      </c>
    </row>
    <row r="15" spans="2:10" ht="16" x14ac:dyDescent="0.2">
      <c r="B15" s="66" t="s">
        <v>38</v>
      </c>
      <c r="C15" s="70">
        <v>0</v>
      </c>
      <c r="D15" s="70">
        <v>0</v>
      </c>
      <c r="E15" s="70">
        <v>0</v>
      </c>
      <c r="F15" s="70">
        <v>0</v>
      </c>
      <c r="G15" s="71">
        <f t="shared" si="0"/>
        <v>0</v>
      </c>
    </row>
    <row r="16" spans="2:10" ht="16" x14ac:dyDescent="0.2">
      <c r="B16" s="66" t="s">
        <v>39</v>
      </c>
      <c r="C16" s="70">
        <v>0</v>
      </c>
      <c r="D16" s="70">
        <v>4</v>
      </c>
      <c r="E16" s="70">
        <v>0</v>
      </c>
      <c r="F16" s="70">
        <v>0</v>
      </c>
      <c r="G16" s="71">
        <f t="shared" si="0"/>
        <v>4</v>
      </c>
    </row>
    <row r="17" spans="2:7" ht="16" x14ac:dyDescent="0.2">
      <c r="B17" s="66" t="s">
        <v>40</v>
      </c>
      <c r="C17" s="70">
        <v>1</v>
      </c>
      <c r="D17" s="70">
        <v>0</v>
      </c>
      <c r="E17" s="70">
        <v>0</v>
      </c>
      <c r="F17" s="70">
        <v>0</v>
      </c>
      <c r="G17" s="71">
        <f t="shared" si="0"/>
        <v>1</v>
      </c>
    </row>
    <row r="18" spans="2:7" ht="16" x14ac:dyDescent="0.2">
      <c r="B18" s="66" t="s">
        <v>41</v>
      </c>
      <c r="C18" s="70">
        <v>0</v>
      </c>
      <c r="D18" s="70">
        <v>0</v>
      </c>
      <c r="E18" s="70">
        <v>0</v>
      </c>
      <c r="F18" s="70">
        <v>0</v>
      </c>
      <c r="G18" s="71">
        <f t="shared" si="0"/>
        <v>0</v>
      </c>
    </row>
    <row r="19" spans="2:7" ht="16" x14ac:dyDescent="0.2">
      <c r="B19" s="66" t="s">
        <v>42</v>
      </c>
      <c r="C19" s="70">
        <v>0</v>
      </c>
      <c r="D19" s="70">
        <v>0</v>
      </c>
      <c r="E19" s="70">
        <v>0</v>
      </c>
      <c r="F19" s="70">
        <v>0</v>
      </c>
      <c r="G19" s="71">
        <f t="shared" si="0"/>
        <v>0</v>
      </c>
    </row>
    <row r="20" spans="2:7" ht="16" x14ac:dyDescent="0.2">
      <c r="B20" s="67" t="s">
        <v>7</v>
      </c>
      <c r="C20" s="72">
        <f>SUM(C8:C19)</f>
        <v>1</v>
      </c>
      <c r="D20" s="72">
        <f t="shared" ref="D20:G20" si="1">SUM(D8:D19)</f>
        <v>6</v>
      </c>
      <c r="E20" s="72">
        <f t="shared" si="1"/>
        <v>0</v>
      </c>
      <c r="F20" s="72">
        <f t="shared" si="1"/>
        <v>2</v>
      </c>
      <c r="G20" s="72">
        <f t="shared" si="1"/>
        <v>9</v>
      </c>
    </row>
  </sheetData>
  <mergeCells count="4">
    <mergeCell ref="B2:G3"/>
    <mergeCell ref="G6:G7"/>
    <mergeCell ref="B6:B7"/>
    <mergeCell ref="C6:F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J20"/>
  <sheetViews>
    <sheetView workbookViewId="0">
      <selection activeCell="B8" sqref="B8:G20"/>
    </sheetView>
  </sheetViews>
  <sheetFormatPr baseColWidth="10" defaultRowHeight="15" x14ac:dyDescent="0.2"/>
  <cols>
    <col min="1" max="16384" width="10.83203125" style="2"/>
  </cols>
  <sheetData>
    <row r="2" spans="2:10" ht="15" customHeight="1" x14ac:dyDescent="0.2">
      <c r="B2" s="1" t="s">
        <v>87</v>
      </c>
      <c r="C2" s="1"/>
      <c r="D2" s="1"/>
      <c r="E2" s="1"/>
      <c r="F2" s="1"/>
      <c r="G2" s="1"/>
      <c r="H2" s="56"/>
      <c r="I2" s="56"/>
      <c r="J2" s="56"/>
    </row>
    <row r="3" spans="2:10" ht="15" customHeight="1" x14ac:dyDescent="0.2">
      <c r="B3" s="1"/>
      <c r="C3" s="1"/>
      <c r="D3" s="1"/>
      <c r="E3" s="1"/>
      <c r="F3" s="1"/>
      <c r="G3" s="1"/>
      <c r="H3" s="56"/>
      <c r="I3" s="56"/>
      <c r="J3" s="56"/>
    </row>
    <row r="4" spans="2:10" ht="16" x14ac:dyDescent="0.2">
      <c r="B4" s="3"/>
      <c r="C4" s="3"/>
      <c r="D4" s="3"/>
      <c r="E4" s="3"/>
      <c r="F4" s="3"/>
    </row>
    <row r="6" spans="2:10" ht="16" x14ac:dyDescent="0.2">
      <c r="B6" s="4" t="s">
        <v>30</v>
      </c>
      <c r="C6" s="5" t="s">
        <v>55</v>
      </c>
      <c r="D6" s="6"/>
      <c r="E6" s="6"/>
      <c r="F6" s="7"/>
      <c r="G6" s="61" t="s">
        <v>7</v>
      </c>
    </row>
    <row r="7" spans="2:10" ht="51" x14ac:dyDescent="0.2">
      <c r="B7" s="69"/>
      <c r="C7" s="63" t="s">
        <v>56</v>
      </c>
      <c r="D7" s="63" t="s">
        <v>82</v>
      </c>
      <c r="E7" s="63" t="s">
        <v>83</v>
      </c>
      <c r="F7" s="63" t="s">
        <v>84</v>
      </c>
      <c r="G7" s="61"/>
    </row>
    <row r="8" spans="2:10" ht="16" x14ac:dyDescent="0.2">
      <c r="B8" s="66" t="s">
        <v>31</v>
      </c>
      <c r="C8" s="70">
        <v>0</v>
      </c>
      <c r="D8" s="70">
        <v>0</v>
      </c>
      <c r="E8" s="70">
        <v>0</v>
      </c>
      <c r="F8" s="70">
        <v>0</v>
      </c>
      <c r="G8" s="71">
        <f t="shared" ref="G8:G19" si="0">SUM(C8:F8)</f>
        <v>0</v>
      </c>
    </row>
    <row r="9" spans="2:10" ht="16" x14ac:dyDescent="0.2">
      <c r="B9" s="66" t="s">
        <v>32</v>
      </c>
      <c r="C9" s="70">
        <v>0</v>
      </c>
      <c r="D9" s="70">
        <v>0</v>
      </c>
      <c r="E9" s="70">
        <v>0</v>
      </c>
      <c r="F9" s="70">
        <v>0</v>
      </c>
      <c r="G9" s="71">
        <f t="shared" si="0"/>
        <v>0</v>
      </c>
    </row>
    <row r="10" spans="2:10" ht="16" x14ac:dyDescent="0.2">
      <c r="B10" s="66" t="s">
        <v>33</v>
      </c>
      <c r="C10" s="70">
        <v>0</v>
      </c>
      <c r="D10" s="70">
        <v>0</v>
      </c>
      <c r="E10" s="70">
        <v>0</v>
      </c>
      <c r="F10" s="70">
        <v>0</v>
      </c>
      <c r="G10" s="71">
        <f t="shared" si="0"/>
        <v>0</v>
      </c>
    </row>
    <row r="11" spans="2:10" ht="16" x14ac:dyDescent="0.2">
      <c r="B11" s="66" t="s">
        <v>34</v>
      </c>
      <c r="C11" s="70">
        <v>0</v>
      </c>
      <c r="D11" s="70">
        <v>0</v>
      </c>
      <c r="E11" s="70">
        <v>0</v>
      </c>
      <c r="F11" s="70">
        <v>0</v>
      </c>
      <c r="G11" s="71">
        <f t="shared" si="0"/>
        <v>0</v>
      </c>
    </row>
    <row r="12" spans="2:10" ht="16" x14ac:dyDescent="0.2">
      <c r="B12" s="66" t="s">
        <v>35</v>
      </c>
      <c r="C12" s="70">
        <v>0</v>
      </c>
      <c r="D12" s="70">
        <v>0</v>
      </c>
      <c r="E12" s="70">
        <v>0</v>
      </c>
      <c r="F12" s="70">
        <v>3</v>
      </c>
      <c r="G12" s="71">
        <f t="shared" si="0"/>
        <v>3</v>
      </c>
    </row>
    <row r="13" spans="2:10" ht="16" x14ac:dyDescent="0.2">
      <c r="B13" s="66" t="s">
        <v>36</v>
      </c>
      <c r="C13" s="70">
        <v>0</v>
      </c>
      <c r="D13" s="70">
        <v>0</v>
      </c>
      <c r="E13" s="70">
        <v>0</v>
      </c>
      <c r="F13" s="70">
        <v>0</v>
      </c>
      <c r="G13" s="71">
        <f t="shared" si="0"/>
        <v>0</v>
      </c>
    </row>
    <row r="14" spans="2:10" ht="16" x14ac:dyDescent="0.2">
      <c r="B14" s="66" t="s">
        <v>37</v>
      </c>
      <c r="C14" s="70">
        <v>0</v>
      </c>
      <c r="D14" s="70">
        <v>0</v>
      </c>
      <c r="E14" s="70">
        <v>0</v>
      </c>
      <c r="F14" s="70">
        <v>0</v>
      </c>
      <c r="G14" s="71">
        <f t="shared" si="0"/>
        <v>0</v>
      </c>
    </row>
    <row r="15" spans="2:10" ht="16" x14ac:dyDescent="0.2">
      <c r="B15" s="66" t="s">
        <v>38</v>
      </c>
      <c r="C15" s="70">
        <v>0</v>
      </c>
      <c r="D15" s="70">
        <v>0</v>
      </c>
      <c r="E15" s="70">
        <v>0</v>
      </c>
      <c r="F15" s="70">
        <v>0</v>
      </c>
      <c r="G15" s="71">
        <f t="shared" si="0"/>
        <v>0</v>
      </c>
    </row>
    <row r="16" spans="2:10" ht="16" x14ac:dyDescent="0.2">
      <c r="B16" s="66" t="s">
        <v>39</v>
      </c>
      <c r="C16" s="70">
        <v>0</v>
      </c>
      <c r="D16" s="70">
        <v>1</v>
      </c>
      <c r="E16" s="70">
        <v>0</v>
      </c>
      <c r="F16" s="70">
        <v>0</v>
      </c>
      <c r="G16" s="71">
        <f t="shared" si="0"/>
        <v>1</v>
      </c>
    </row>
    <row r="17" spans="2:7" ht="16" x14ac:dyDescent="0.2">
      <c r="B17" s="66" t="s">
        <v>40</v>
      </c>
      <c r="C17" s="70">
        <v>1</v>
      </c>
      <c r="D17" s="70">
        <v>0</v>
      </c>
      <c r="E17" s="70">
        <v>0</v>
      </c>
      <c r="F17" s="70">
        <v>0</v>
      </c>
      <c r="G17" s="71">
        <f t="shared" si="0"/>
        <v>1</v>
      </c>
    </row>
    <row r="18" spans="2:7" ht="16" x14ac:dyDescent="0.2">
      <c r="B18" s="66" t="s">
        <v>41</v>
      </c>
      <c r="C18" s="70">
        <v>0</v>
      </c>
      <c r="D18" s="70">
        <v>0</v>
      </c>
      <c r="E18" s="70">
        <v>0</v>
      </c>
      <c r="F18" s="70">
        <v>0</v>
      </c>
      <c r="G18" s="71">
        <f t="shared" si="0"/>
        <v>0</v>
      </c>
    </row>
    <row r="19" spans="2:7" ht="16" x14ac:dyDescent="0.2">
      <c r="B19" s="66" t="s">
        <v>42</v>
      </c>
      <c r="C19" s="70">
        <v>0</v>
      </c>
      <c r="D19" s="70">
        <v>0</v>
      </c>
      <c r="E19" s="70">
        <v>0</v>
      </c>
      <c r="F19" s="70">
        <v>0</v>
      </c>
      <c r="G19" s="71">
        <f t="shared" si="0"/>
        <v>0</v>
      </c>
    </row>
    <row r="20" spans="2:7" ht="16" x14ac:dyDescent="0.2">
      <c r="B20" s="67" t="s">
        <v>7</v>
      </c>
      <c r="C20" s="72">
        <f>SUM(C8:C19)</f>
        <v>1</v>
      </c>
      <c r="D20" s="72">
        <f t="shared" ref="D20:G20" si="1">SUM(D8:D19)</f>
        <v>1</v>
      </c>
      <c r="E20" s="72">
        <f t="shared" si="1"/>
        <v>0</v>
      </c>
      <c r="F20" s="72">
        <f t="shared" si="1"/>
        <v>3</v>
      </c>
      <c r="G20" s="72">
        <f t="shared" si="1"/>
        <v>5</v>
      </c>
    </row>
  </sheetData>
  <mergeCells count="4">
    <mergeCell ref="G6:G7"/>
    <mergeCell ref="C6:F6"/>
    <mergeCell ref="B2:G3"/>
    <mergeCell ref="B6:B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J21"/>
  <sheetViews>
    <sheetView workbookViewId="0">
      <selection sqref="A1:XFD1048576"/>
    </sheetView>
  </sheetViews>
  <sheetFormatPr baseColWidth="10" defaultRowHeight="15" x14ac:dyDescent="0.2"/>
  <cols>
    <col min="1" max="1" width="10.83203125" style="2"/>
    <col min="2" max="2" width="16.33203125" style="2" customWidth="1"/>
    <col min="3" max="16384" width="10.83203125" style="2"/>
  </cols>
  <sheetData>
    <row r="3" spans="2:10" ht="15" customHeight="1" x14ac:dyDescent="0.2">
      <c r="B3" s="1" t="s">
        <v>86</v>
      </c>
      <c r="C3" s="1"/>
      <c r="D3" s="1"/>
      <c r="E3" s="1"/>
      <c r="F3" s="1"/>
      <c r="G3" s="1"/>
      <c r="H3" s="56"/>
      <c r="I3" s="56"/>
      <c r="J3" s="56"/>
    </row>
    <row r="4" spans="2:10" ht="15" customHeight="1" x14ac:dyDescent="0.2">
      <c r="B4" s="1"/>
      <c r="C4" s="1"/>
      <c r="D4" s="1"/>
      <c r="E4" s="1"/>
      <c r="F4" s="1"/>
      <c r="G4" s="1"/>
      <c r="H4" s="56"/>
      <c r="I4" s="56"/>
      <c r="J4" s="56"/>
    </row>
    <row r="5" spans="2:10" ht="16" x14ac:dyDescent="0.2">
      <c r="B5" s="73"/>
      <c r="C5" s="73"/>
      <c r="D5" s="73"/>
      <c r="E5" s="73"/>
      <c r="F5" s="73"/>
    </row>
    <row r="7" spans="2:10" ht="16" x14ac:dyDescent="0.2">
      <c r="B7" s="4" t="s">
        <v>30</v>
      </c>
      <c r="C7" s="5" t="s">
        <v>55</v>
      </c>
      <c r="D7" s="6"/>
      <c r="E7" s="6"/>
      <c r="F7" s="7"/>
      <c r="G7" s="61" t="s">
        <v>7</v>
      </c>
    </row>
    <row r="8" spans="2:10" ht="51" x14ac:dyDescent="0.2">
      <c r="B8" s="69"/>
      <c r="C8" s="63" t="s">
        <v>56</v>
      </c>
      <c r="D8" s="63" t="s">
        <v>82</v>
      </c>
      <c r="E8" s="63" t="s">
        <v>83</v>
      </c>
      <c r="F8" s="63" t="s">
        <v>84</v>
      </c>
      <c r="G8" s="61"/>
    </row>
    <row r="9" spans="2:10" ht="16" x14ac:dyDescent="0.2">
      <c r="B9" s="66" t="s">
        <v>31</v>
      </c>
      <c r="C9" s="70">
        <v>0</v>
      </c>
      <c r="D9" s="70">
        <v>0</v>
      </c>
      <c r="E9" s="70">
        <v>0</v>
      </c>
      <c r="F9" s="70">
        <v>0</v>
      </c>
      <c r="G9" s="71">
        <f t="shared" ref="G9:G20" si="0">SUM(C9:F9)</f>
        <v>0</v>
      </c>
    </row>
    <row r="10" spans="2:10" ht="16" x14ac:dyDescent="0.2">
      <c r="B10" s="66" t="s">
        <v>32</v>
      </c>
      <c r="C10" s="70">
        <v>0</v>
      </c>
      <c r="D10" s="70">
        <v>0</v>
      </c>
      <c r="E10" s="70">
        <v>0</v>
      </c>
      <c r="F10" s="70">
        <v>0</v>
      </c>
      <c r="G10" s="71">
        <f t="shared" si="0"/>
        <v>0</v>
      </c>
    </row>
    <row r="11" spans="2:10" ht="16" x14ac:dyDescent="0.2">
      <c r="B11" s="66" t="s">
        <v>33</v>
      </c>
      <c r="C11" s="70">
        <v>0</v>
      </c>
      <c r="D11" s="70">
        <v>0</v>
      </c>
      <c r="E11" s="70">
        <v>0</v>
      </c>
      <c r="F11" s="70">
        <v>0</v>
      </c>
      <c r="G11" s="71">
        <f t="shared" si="0"/>
        <v>0</v>
      </c>
    </row>
    <row r="12" spans="2:10" ht="16" x14ac:dyDescent="0.2">
      <c r="B12" s="66" t="s">
        <v>34</v>
      </c>
      <c r="C12" s="70">
        <v>0</v>
      </c>
      <c r="D12" s="70">
        <v>0</v>
      </c>
      <c r="E12" s="70">
        <v>0</v>
      </c>
      <c r="F12" s="70">
        <v>0</v>
      </c>
      <c r="G12" s="71">
        <f t="shared" si="0"/>
        <v>0</v>
      </c>
    </row>
    <row r="13" spans="2:10" ht="16" x14ac:dyDescent="0.2">
      <c r="B13" s="66" t="s">
        <v>35</v>
      </c>
      <c r="C13" s="70">
        <v>0</v>
      </c>
      <c r="D13" s="70">
        <v>0</v>
      </c>
      <c r="E13" s="70">
        <v>0</v>
      </c>
      <c r="F13" s="70">
        <v>0</v>
      </c>
      <c r="G13" s="71">
        <f t="shared" si="0"/>
        <v>0</v>
      </c>
    </row>
    <row r="14" spans="2:10" ht="16" x14ac:dyDescent="0.2">
      <c r="B14" s="66" t="s">
        <v>36</v>
      </c>
      <c r="C14" s="70">
        <v>0</v>
      </c>
      <c r="D14" s="70">
        <v>0</v>
      </c>
      <c r="E14" s="70">
        <v>0</v>
      </c>
      <c r="F14" s="70">
        <v>0</v>
      </c>
      <c r="G14" s="71">
        <f t="shared" si="0"/>
        <v>0</v>
      </c>
    </row>
    <row r="15" spans="2:10" ht="16" x14ac:dyDescent="0.2">
      <c r="B15" s="66" t="s">
        <v>37</v>
      </c>
      <c r="C15" s="70">
        <v>0</v>
      </c>
      <c r="D15" s="70">
        <v>0</v>
      </c>
      <c r="E15" s="70">
        <v>0</v>
      </c>
      <c r="F15" s="70">
        <v>0</v>
      </c>
      <c r="G15" s="71">
        <f t="shared" si="0"/>
        <v>0</v>
      </c>
    </row>
    <row r="16" spans="2:10" ht="16" x14ac:dyDescent="0.2">
      <c r="B16" s="66" t="s">
        <v>38</v>
      </c>
      <c r="C16" s="70">
        <v>0</v>
      </c>
      <c r="D16" s="70">
        <v>0</v>
      </c>
      <c r="E16" s="70">
        <v>0</v>
      </c>
      <c r="F16" s="70">
        <v>0</v>
      </c>
      <c r="G16" s="71">
        <f t="shared" si="0"/>
        <v>0</v>
      </c>
    </row>
    <row r="17" spans="2:7" ht="16" x14ac:dyDescent="0.2">
      <c r="B17" s="66" t="s">
        <v>39</v>
      </c>
      <c r="C17" s="70">
        <v>0</v>
      </c>
      <c r="D17" s="70">
        <v>0</v>
      </c>
      <c r="E17" s="70">
        <v>0</v>
      </c>
      <c r="F17" s="70">
        <v>0</v>
      </c>
      <c r="G17" s="71">
        <f t="shared" si="0"/>
        <v>0</v>
      </c>
    </row>
    <row r="18" spans="2:7" ht="16" x14ac:dyDescent="0.2">
      <c r="B18" s="66" t="s">
        <v>40</v>
      </c>
      <c r="C18" s="70">
        <v>1</v>
      </c>
      <c r="D18" s="70">
        <v>0</v>
      </c>
      <c r="E18" s="70">
        <v>0</v>
      </c>
      <c r="F18" s="70">
        <v>0</v>
      </c>
      <c r="G18" s="71">
        <f t="shared" si="0"/>
        <v>1</v>
      </c>
    </row>
    <row r="19" spans="2:7" ht="16" x14ac:dyDescent="0.2">
      <c r="B19" s="66" t="s">
        <v>41</v>
      </c>
      <c r="C19" s="70">
        <v>0</v>
      </c>
      <c r="D19" s="70">
        <v>0</v>
      </c>
      <c r="E19" s="70">
        <v>0</v>
      </c>
      <c r="F19" s="70">
        <v>0</v>
      </c>
      <c r="G19" s="71">
        <f t="shared" si="0"/>
        <v>0</v>
      </c>
    </row>
    <row r="20" spans="2:7" ht="16" x14ac:dyDescent="0.2">
      <c r="B20" s="66" t="s">
        <v>42</v>
      </c>
      <c r="C20" s="70">
        <v>1</v>
      </c>
      <c r="D20" s="70">
        <v>0</v>
      </c>
      <c r="E20" s="70">
        <v>0</v>
      </c>
      <c r="F20" s="70">
        <v>0</v>
      </c>
      <c r="G20" s="71">
        <f t="shared" si="0"/>
        <v>1</v>
      </c>
    </row>
    <row r="21" spans="2:7" ht="16" x14ac:dyDescent="0.2">
      <c r="B21" s="67" t="s">
        <v>7</v>
      </c>
      <c r="C21" s="72">
        <f>SUM(C9:C20)</f>
        <v>2</v>
      </c>
      <c r="D21" s="72">
        <f t="shared" ref="D21:G21" si="1">SUM(D9:D20)</f>
        <v>0</v>
      </c>
      <c r="E21" s="72">
        <f t="shared" si="1"/>
        <v>0</v>
      </c>
      <c r="F21" s="72">
        <f t="shared" si="1"/>
        <v>0</v>
      </c>
      <c r="G21" s="72">
        <f t="shared" si="1"/>
        <v>2</v>
      </c>
    </row>
  </sheetData>
  <mergeCells count="5">
    <mergeCell ref="G7:G8"/>
    <mergeCell ref="C7:F7"/>
    <mergeCell ref="B3:G4"/>
    <mergeCell ref="B5:F5"/>
    <mergeCell ref="B7:B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J20"/>
  <sheetViews>
    <sheetView workbookViewId="0">
      <selection activeCell="L23" sqref="L23"/>
    </sheetView>
  </sheetViews>
  <sheetFormatPr baseColWidth="10" defaultRowHeight="15" x14ac:dyDescent="0.2"/>
  <cols>
    <col min="1" max="16384" width="10.83203125" style="2"/>
  </cols>
  <sheetData>
    <row r="2" spans="2:10" ht="15" customHeight="1" x14ac:dyDescent="0.2">
      <c r="B2" s="1" t="s">
        <v>89</v>
      </c>
      <c r="C2" s="1"/>
      <c r="D2" s="1"/>
      <c r="E2" s="1"/>
      <c r="F2" s="1"/>
      <c r="G2" s="1"/>
      <c r="H2" s="56"/>
      <c r="I2" s="56"/>
      <c r="J2" s="56"/>
    </row>
    <row r="3" spans="2:10" ht="22.5" customHeight="1" x14ac:dyDescent="0.2">
      <c r="B3" s="1"/>
      <c r="C3" s="1"/>
      <c r="D3" s="1"/>
      <c r="E3" s="1"/>
      <c r="F3" s="1"/>
      <c r="G3" s="1"/>
      <c r="H3" s="56"/>
      <c r="I3" s="56"/>
      <c r="J3" s="56"/>
    </row>
    <row r="6" spans="2:10" ht="16" x14ac:dyDescent="0.2">
      <c r="B6" s="4" t="s">
        <v>30</v>
      </c>
      <c r="C6" s="5" t="s">
        <v>55</v>
      </c>
      <c r="D6" s="6"/>
      <c r="E6" s="6"/>
      <c r="F6" s="7"/>
      <c r="G6" s="61" t="s">
        <v>7</v>
      </c>
    </row>
    <row r="7" spans="2:10" ht="51" x14ac:dyDescent="0.2">
      <c r="B7" s="69"/>
      <c r="C7" s="63" t="s">
        <v>56</v>
      </c>
      <c r="D7" s="63" t="s">
        <v>82</v>
      </c>
      <c r="E7" s="63" t="s">
        <v>83</v>
      </c>
      <c r="F7" s="63" t="s">
        <v>84</v>
      </c>
      <c r="G7" s="61"/>
    </row>
    <row r="8" spans="2:10" ht="16" x14ac:dyDescent="0.2">
      <c r="B8" s="66" t="s">
        <v>31</v>
      </c>
      <c r="C8" s="70">
        <v>6</v>
      </c>
      <c r="D8" s="70">
        <v>16</v>
      </c>
      <c r="E8" s="70">
        <v>0</v>
      </c>
      <c r="F8" s="70">
        <v>10</v>
      </c>
      <c r="G8" s="71">
        <f t="shared" ref="G8:G19" si="0">SUM(C8:F8)</f>
        <v>32</v>
      </c>
    </row>
    <row r="9" spans="2:10" ht="16" x14ac:dyDescent="0.2">
      <c r="B9" s="66" t="s">
        <v>32</v>
      </c>
      <c r="C9" s="70">
        <v>5</v>
      </c>
      <c r="D9" s="70">
        <v>33</v>
      </c>
      <c r="E9" s="70">
        <v>1</v>
      </c>
      <c r="F9" s="70">
        <v>0</v>
      </c>
      <c r="G9" s="71">
        <f t="shared" si="0"/>
        <v>39</v>
      </c>
    </row>
    <row r="10" spans="2:10" ht="16" x14ac:dyDescent="0.2">
      <c r="B10" s="66" t="s">
        <v>33</v>
      </c>
      <c r="C10" s="70">
        <v>4</v>
      </c>
      <c r="D10" s="70">
        <v>11</v>
      </c>
      <c r="E10" s="70">
        <v>0</v>
      </c>
      <c r="F10" s="70">
        <v>0</v>
      </c>
      <c r="G10" s="71">
        <f t="shared" si="0"/>
        <v>15</v>
      </c>
    </row>
    <row r="11" spans="2:10" ht="16" x14ac:dyDescent="0.2">
      <c r="B11" s="66" t="s">
        <v>34</v>
      </c>
      <c r="C11" s="70">
        <v>6</v>
      </c>
      <c r="D11" s="70">
        <v>2</v>
      </c>
      <c r="E11" s="70">
        <v>0</v>
      </c>
      <c r="F11" s="70">
        <v>0</v>
      </c>
      <c r="G11" s="71">
        <f t="shared" si="0"/>
        <v>8</v>
      </c>
    </row>
    <row r="12" spans="2:10" ht="16" x14ac:dyDescent="0.2">
      <c r="B12" s="66" t="s">
        <v>35</v>
      </c>
      <c r="C12" s="70">
        <v>4</v>
      </c>
      <c r="D12" s="70">
        <v>9</v>
      </c>
      <c r="E12" s="70">
        <v>0</v>
      </c>
      <c r="F12" s="70">
        <v>25</v>
      </c>
      <c r="G12" s="71">
        <f t="shared" si="0"/>
        <v>38</v>
      </c>
    </row>
    <row r="13" spans="2:10" ht="16" x14ac:dyDescent="0.2">
      <c r="B13" s="66" t="s">
        <v>36</v>
      </c>
      <c r="C13" s="70">
        <v>0</v>
      </c>
      <c r="D13" s="70">
        <v>9</v>
      </c>
      <c r="E13" s="70">
        <v>0</v>
      </c>
      <c r="F13" s="70">
        <v>0</v>
      </c>
      <c r="G13" s="71">
        <f t="shared" si="0"/>
        <v>9</v>
      </c>
    </row>
    <row r="14" spans="2:10" ht="16" x14ac:dyDescent="0.2">
      <c r="B14" s="66" t="s">
        <v>37</v>
      </c>
      <c r="C14" s="70">
        <v>0</v>
      </c>
      <c r="D14" s="70">
        <v>21</v>
      </c>
      <c r="E14" s="70">
        <v>0</v>
      </c>
      <c r="F14" s="70">
        <v>0</v>
      </c>
      <c r="G14" s="71">
        <f t="shared" si="0"/>
        <v>21</v>
      </c>
    </row>
    <row r="15" spans="2:10" ht="16" x14ac:dyDescent="0.2">
      <c r="B15" s="66" t="s">
        <v>38</v>
      </c>
      <c r="C15" s="70">
        <v>0</v>
      </c>
      <c r="D15" s="70">
        <v>7</v>
      </c>
      <c r="E15" s="70">
        <v>0</v>
      </c>
      <c r="F15" s="70">
        <v>3</v>
      </c>
      <c r="G15" s="71">
        <f t="shared" si="0"/>
        <v>10</v>
      </c>
    </row>
    <row r="16" spans="2:10" ht="16" x14ac:dyDescent="0.2">
      <c r="B16" s="66" t="s">
        <v>39</v>
      </c>
      <c r="C16" s="70">
        <v>3</v>
      </c>
      <c r="D16" s="70">
        <v>7</v>
      </c>
      <c r="E16" s="70">
        <v>0</v>
      </c>
      <c r="F16" s="70">
        <v>0</v>
      </c>
      <c r="G16" s="71">
        <f t="shared" si="0"/>
        <v>10</v>
      </c>
    </row>
    <row r="17" spans="2:7" ht="16" x14ac:dyDescent="0.2">
      <c r="B17" s="66" t="s">
        <v>40</v>
      </c>
      <c r="C17" s="70">
        <v>0</v>
      </c>
      <c r="D17" s="70">
        <v>4</v>
      </c>
      <c r="E17" s="70">
        <v>0</v>
      </c>
      <c r="F17" s="70">
        <v>11</v>
      </c>
      <c r="G17" s="71">
        <f t="shared" si="0"/>
        <v>15</v>
      </c>
    </row>
    <row r="18" spans="2:7" ht="16" x14ac:dyDescent="0.2">
      <c r="B18" s="66" t="s">
        <v>41</v>
      </c>
      <c r="C18" s="70">
        <v>2</v>
      </c>
      <c r="D18" s="70">
        <v>0</v>
      </c>
      <c r="E18" s="70">
        <v>0</v>
      </c>
      <c r="F18" s="70">
        <v>23</v>
      </c>
      <c r="G18" s="71">
        <f t="shared" si="0"/>
        <v>25</v>
      </c>
    </row>
    <row r="19" spans="2:7" ht="16" x14ac:dyDescent="0.2">
      <c r="B19" s="66" t="s">
        <v>42</v>
      </c>
      <c r="C19" s="70">
        <v>6</v>
      </c>
      <c r="D19" s="70">
        <v>8</v>
      </c>
      <c r="E19" s="70">
        <v>0</v>
      </c>
      <c r="F19" s="70">
        <v>14</v>
      </c>
      <c r="G19" s="71">
        <f t="shared" si="0"/>
        <v>28</v>
      </c>
    </row>
    <row r="20" spans="2:7" ht="16" x14ac:dyDescent="0.2">
      <c r="B20" s="67" t="s">
        <v>7</v>
      </c>
      <c r="C20" s="72">
        <f>SUM(C8:C19)</f>
        <v>36</v>
      </c>
      <c r="D20" s="72">
        <f t="shared" ref="D20:G20" si="1">SUM(D8:D19)</f>
        <v>127</v>
      </c>
      <c r="E20" s="72">
        <f t="shared" si="1"/>
        <v>1</v>
      </c>
      <c r="F20" s="72">
        <f t="shared" si="1"/>
        <v>86</v>
      </c>
      <c r="G20" s="72">
        <f t="shared" si="1"/>
        <v>250</v>
      </c>
    </row>
  </sheetData>
  <mergeCells count="4">
    <mergeCell ref="G6:G7"/>
    <mergeCell ref="C6:F6"/>
    <mergeCell ref="B2:G3"/>
    <mergeCell ref="B6:B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1"/>
  <sheetViews>
    <sheetView tabSelected="1" workbookViewId="0">
      <selection activeCell="E6" sqref="E6"/>
    </sheetView>
  </sheetViews>
  <sheetFormatPr baseColWidth="10" defaultColWidth="11.5" defaultRowHeight="14" x14ac:dyDescent="0.15"/>
  <cols>
    <col min="1" max="1" width="11.5" style="76"/>
    <col min="2" max="2" width="13.5" style="76" bestFit="1" customWidth="1"/>
    <col min="3" max="3" width="21.6640625" style="76" bestFit="1" customWidth="1"/>
    <col min="4" max="4" width="11.83203125" style="76" bestFit="1" customWidth="1"/>
    <col min="5" max="5" width="9.6640625" style="76" bestFit="1" customWidth="1"/>
    <col min="6" max="16384" width="11.5" style="76"/>
  </cols>
  <sheetData>
    <row r="1" spans="1:12" s="74" customFormat="1" ht="16" x14ac:dyDescent="0.15">
      <c r="G1" s="75"/>
      <c r="L1" s="30" t="s">
        <v>128</v>
      </c>
    </row>
    <row r="2" spans="1:12" s="74" customFormat="1" ht="16" x14ac:dyDescent="0.15">
      <c r="G2" s="75"/>
      <c r="L2" s="30" t="s">
        <v>122</v>
      </c>
    </row>
    <row r="3" spans="1:12" s="74" customFormat="1" x14ac:dyDescent="0.15"/>
    <row r="4" spans="1:12" x14ac:dyDescent="0.15">
      <c r="B4" s="77"/>
    </row>
    <row r="6" spans="1:12" x14ac:dyDescent="0.15">
      <c r="B6" s="77"/>
    </row>
    <row r="8" spans="1:12" x14ac:dyDescent="0.15">
      <c r="B8" s="78" t="s">
        <v>59</v>
      </c>
      <c r="C8" s="78"/>
      <c r="D8" s="78"/>
      <c r="E8" s="78"/>
    </row>
    <row r="9" spans="1:12" x14ac:dyDescent="0.15">
      <c r="B9" s="79" t="s">
        <v>60</v>
      </c>
      <c r="C9" s="79" t="s">
        <v>61</v>
      </c>
      <c r="D9" s="79" t="s">
        <v>62</v>
      </c>
      <c r="E9" s="79" t="s">
        <v>63</v>
      </c>
    </row>
    <row r="10" spans="1:12" ht="15" x14ac:dyDescent="0.15">
      <c r="A10" s="80" t="s">
        <v>56</v>
      </c>
      <c r="B10" s="81">
        <f>'CUAD 12A'!C20</f>
        <v>1</v>
      </c>
      <c r="C10" s="81">
        <f>'CUAD 12B'!C20</f>
        <v>1</v>
      </c>
      <c r="D10" s="81">
        <f>'CUAD 12C'!C21</f>
        <v>2</v>
      </c>
      <c r="E10" s="76">
        <v>36</v>
      </c>
    </row>
    <row r="11" spans="1:12" ht="30" x14ac:dyDescent="0.15">
      <c r="A11" s="80" t="s">
        <v>82</v>
      </c>
      <c r="B11" s="81">
        <f>'CUAD 12A'!D20</f>
        <v>6</v>
      </c>
      <c r="C11" s="81">
        <f>'CUAD 12B'!D20</f>
        <v>1</v>
      </c>
      <c r="D11" s="76">
        <v>0</v>
      </c>
      <c r="E11" s="76">
        <v>127</v>
      </c>
    </row>
    <row r="12" spans="1:12" ht="30" x14ac:dyDescent="0.15">
      <c r="A12" s="80" t="s">
        <v>83</v>
      </c>
      <c r="B12" s="81">
        <f>'CUAD 12A'!E20</f>
        <v>0</v>
      </c>
      <c r="C12" s="81">
        <f>'CUAD 12B'!E20</f>
        <v>0</v>
      </c>
      <c r="D12" s="76">
        <v>0</v>
      </c>
      <c r="E12" s="76">
        <v>1</v>
      </c>
    </row>
    <row r="13" spans="1:12" ht="45" x14ac:dyDescent="0.15">
      <c r="A13" s="80" t="s">
        <v>84</v>
      </c>
      <c r="B13" s="81">
        <f>'CUAD 12A'!F20</f>
        <v>2</v>
      </c>
      <c r="C13" s="81">
        <f>'CUAD 12B'!F20</f>
        <v>3</v>
      </c>
      <c r="D13" s="76">
        <v>0</v>
      </c>
      <c r="E13" s="76">
        <v>86</v>
      </c>
    </row>
    <row r="14" spans="1:12" x14ac:dyDescent="0.15">
      <c r="B14" s="76">
        <f>SUM(B10:B13)</f>
        <v>9</v>
      </c>
      <c r="C14" s="76">
        <f t="shared" ref="C14:E14" si="0">SUM(C10:C13)</f>
        <v>5</v>
      </c>
      <c r="D14" s="76">
        <f t="shared" si="0"/>
        <v>2</v>
      </c>
      <c r="E14" s="76">
        <f t="shared" si="0"/>
        <v>250</v>
      </c>
      <c r="F14" s="76">
        <f>SUM(B14:E14)</f>
        <v>266</v>
      </c>
    </row>
    <row r="16" spans="1:12" x14ac:dyDescent="0.15">
      <c r="B16" s="78" t="s">
        <v>59</v>
      </c>
      <c r="C16" s="78"/>
      <c r="D16" s="78"/>
      <c r="E16" s="78"/>
    </row>
    <row r="17" spans="1:5" x14ac:dyDescent="0.15">
      <c r="B17" s="79" t="s">
        <v>60</v>
      </c>
      <c r="C17" s="79" t="s">
        <v>61</v>
      </c>
      <c r="D17" s="79" t="s">
        <v>62</v>
      </c>
      <c r="E17" s="79" t="s">
        <v>63</v>
      </c>
    </row>
    <row r="18" spans="1:5" ht="15" x14ac:dyDescent="0.15">
      <c r="A18" s="80" t="s">
        <v>56</v>
      </c>
      <c r="B18" s="82">
        <f>B10/$B$14</f>
        <v>0.1111111111111111</v>
      </c>
      <c r="C18" s="82">
        <f>C10/$C$14</f>
        <v>0.2</v>
      </c>
      <c r="D18" s="82">
        <f>D10/$D$14</f>
        <v>1</v>
      </c>
      <c r="E18" s="82">
        <f>E10/$E$14</f>
        <v>0.14399999999999999</v>
      </c>
    </row>
    <row r="19" spans="1:5" ht="30" x14ac:dyDescent="0.15">
      <c r="A19" s="80" t="s">
        <v>82</v>
      </c>
      <c r="B19" s="82">
        <f t="shared" ref="B19:B21" si="1">B11/$B$14</f>
        <v>0.66666666666666663</v>
      </c>
      <c r="C19" s="82">
        <f t="shared" ref="C19:C21" si="2">C11/$C$14</f>
        <v>0.2</v>
      </c>
      <c r="D19" s="82">
        <f t="shared" ref="D19:D21" si="3">D11/$D$14</f>
        <v>0</v>
      </c>
      <c r="E19" s="82">
        <f t="shared" ref="E19:E21" si="4">E11/$E$14</f>
        <v>0.50800000000000001</v>
      </c>
    </row>
    <row r="20" spans="1:5" ht="31.5" customHeight="1" x14ac:dyDescent="0.15">
      <c r="A20" s="80" t="s">
        <v>83</v>
      </c>
      <c r="B20" s="82">
        <f t="shared" si="1"/>
        <v>0</v>
      </c>
      <c r="C20" s="82">
        <f t="shared" si="2"/>
        <v>0</v>
      </c>
      <c r="D20" s="82">
        <f t="shared" si="3"/>
        <v>0</v>
      </c>
      <c r="E20" s="82">
        <f t="shared" si="4"/>
        <v>4.0000000000000001E-3</v>
      </c>
    </row>
    <row r="21" spans="1:5" ht="45" x14ac:dyDescent="0.15">
      <c r="A21" s="80" t="s">
        <v>84</v>
      </c>
      <c r="B21" s="82">
        <f t="shared" si="1"/>
        <v>0.22222222222222221</v>
      </c>
      <c r="C21" s="82">
        <f t="shared" si="2"/>
        <v>0.6</v>
      </c>
      <c r="D21" s="82">
        <f t="shared" si="3"/>
        <v>0</v>
      </c>
      <c r="E21" s="82">
        <f t="shared" si="4"/>
        <v>0.34399999999999997</v>
      </c>
    </row>
  </sheetData>
  <mergeCells count="2">
    <mergeCell ref="B8:E8"/>
    <mergeCell ref="B16:E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1"/>
  <sheetViews>
    <sheetView workbookViewId="0">
      <selection activeCell="L17" sqref="L17"/>
    </sheetView>
  </sheetViews>
  <sheetFormatPr baseColWidth="10" defaultColWidth="9.1640625" defaultRowHeight="15" x14ac:dyDescent="0.2"/>
  <cols>
    <col min="1" max="1" width="9.1640625" style="2"/>
    <col min="2" max="2" width="17.5" style="27" bestFit="1" customWidth="1"/>
    <col min="3" max="3" width="9.1640625" style="27"/>
    <col min="4" max="16384" width="9.1640625" style="2"/>
  </cols>
  <sheetData>
    <row r="1" spans="2:6" ht="16" x14ac:dyDescent="0.2">
      <c r="E1" s="26"/>
    </row>
    <row r="2" spans="2:6" ht="15" customHeight="1" x14ac:dyDescent="0.2">
      <c r="E2" s="26"/>
    </row>
    <row r="3" spans="2:6" ht="15" customHeight="1" x14ac:dyDescent="0.2">
      <c r="B3" s="28" t="s">
        <v>2</v>
      </c>
      <c r="C3" s="29">
        <f>'CUD 08'!C34</f>
        <v>19</v>
      </c>
    </row>
    <row r="4" spans="2:6" x14ac:dyDescent="0.2">
      <c r="B4" s="28" t="s">
        <v>3</v>
      </c>
      <c r="C4" s="29">
        <f>'CUD 08'!D34</f>
        <v>21</v>
      </c>
    </row>
    <row r="5" spans="2:6" x14ac:dyDescent="0.2">
      <c r="B5" s="28" t="s">
        <v>4</v>
      </c>
      <c r="C5" s="29">
        <f>'CUD 08'!E34</f>
        <v>11</v>
      </c>
    </row>
    <row r="6" spans="2:6" x14ac:dyDescent="0.2">
      <c r="B6" s="28" t="s">
        <v>5</v>
      </c>
      <c r="C6" s="29">
        <f>'CUD 08'!F34</f>
        <v>63</v>
      </c>
    </row>
    <row r="7" spans="2:6" x14ac:dyDescent="0.2">
      <c r="B7" s="28" t="s">
        <v>6</v>
      </c>
      <c r="C7" s="29">
        <v>29</v>
      </c>
    </row>
    <row r="8" spans="2:6" x14ac:dyDescent="0.2">
      <c r="C8" s="29">
        <f>'CUD 08'!H34</f>
        <v>134</v>
      </c>
    </row>
    <row r="10" spans="2:6" ht="16" x14ac:dyDescent="0.2">
      <c r="F10" s="30" t="s">
        <v>123</v>
      </c>
    </row>
    <row r="11" spans="2:6" ht="16" x14ac:dyDescent="0.2">
      <c r="F11" s="30" t="s">
        <v>122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3"/>
  <sheetViews>
    <sheetView topLeftCell="C1" zoomScale="85" zoomScaleNormal="85" workbookViewId="0">
      <selection activeCell="V17" sqref="V17"/>
    </sheetView>
  </sheetViews>
  <sheetFormatPr baseColWidth="10" defaultColWidth="9.1640625" defaultRowHeight="15" x14ac:dyDescent="0.2"/>
  <cols>
    <col min="1" max="1" width="9.1640625" style="27"/>
    <col min="2" max="2" width="7.5" style="27" bestFit="1" customWidth="1"/>
    <col min="3" max="3" width="17.5" style="27" bestFit="1" customWidth="1"/>
    <col min="4" max="16384" width="9.1640625" style="27"/>
  </cols>
  <sheetData>
    <row r="1" spans="2:12" ht="24" x14ac:dyDescent="0.2">
      <c r="L1" s="36" t="s">
        <v>124</v>
      </c>
    </row>
    <row r="2" spans="2:12" ht="24" x14ac:dyDescent="0.2">
      <c r="L2" s="36" t="s">
        <v>122</v>
      </c>
    </row>
    <row r="3" spans="2:12" ht="16" x14ac:dyDescent="0.2">
      <c r="D3" s="31"/>
    </row>
    <row r="4" spans="2:12" ht="16" x14ac:dyDescent="0.2">
      <c r="D4" s="31"/>
    </row>
    <row r="7" spans="2:12" x14ac:dyDescent="0.2">
      <c r="B7" s="32" t="s">
        <v>90</v>
      </c>
      <c r="C7" s="32" t="s">
        <v>8</v>
      </c>
      <c r="D7" s="33">
        <v>6</v>
      </c>
    </row>
    <row r="8" spans="2:12" x14ac:dyDescent="0.2">
      <c r="B8" s="32" t="s">
        <v>91</v>
      </c>
      <c r="C8" s="32" t="s">
        <v>9</v>
      </c>
      <c r="D8" s="33">
        <v>5</v>
      </c>
    </row>
    <row r="9" spans="2:12" x14ac:dyDescent="0.2">
      <c r="B9" s="32" t="s">
        <v>92</v>
      </c>
      <c r="C9" s="32" t="s">
        <v>10</v>
      </c>
      <c r="D9" s="33">
        <v>8</v>
      </c>
    </row>
    <row r="10" spans="2:12" x14ac:dyDescent="0.2">
      <c r="B10" s="32" t="s">
        <v>93</v>
      </c>
      <c r="C10" s="32" t="s">
        <v>11</v>
      </c>
      <c r="D10" s="33">
        <v>2</v>
      </c>
    </row>
    <row r="11" spans="2:12" x14ac:dyDescent="0.2">
      <c r="B11" s="32" t="s">
        <v>94</v>
      </c>
      <c r="C11" s="32" t="s">
        <v>12</v>
      </c>
      <c r="D11" s="33">
        <v>7</v>
      </c>
    </row>
    <row r="12" spans="2:12" x14ac:dyDescent="0.2">
      <c r="B12" s="32" t="s">
        <v>95</v>
      </c>
      <c r="C12" s="32" t="s">
        <v>64</v>
      </c>
      <c r="D12" s="33">
        <v>3</v>
      </c>
    </row>
    <row r="13" spans="2:12" x14ac:dyDescent="0.2">
      <c r="B13" s="32" t="s">
        <v>96</v>
      </c>
      <c r="C13" s="32" t="s">
        <v>13</v>
      </c>
      <c r="D13" s="33">
        <v>5</v>
      </c>
    </row>
    <row r="14" spans="2:12" x14ac:dyDescent="0.2">
      <c r="B14" s="32" t="s">
        <v>97</v>
      </c>
      <c r="C14" s="32" t="s">
        <v>14</v>
      </c>
      <c r="D14" s="33">
        <v>2</v>
      </c>
    </row>
    <row r="15" spans="2:12" x14ac:dyDescent="0.2">
      <c r="B15" s="32" t="s">
        <v>98</v>
      </c>
      <c r="C15" s="32" t="s">
        <v>15</v>
      </c>
      <c r="D15" s="33">
        <v>10</v>
      </c>
    </row>
    <row r="16" spans="2:12" x14ac:dyDescent="0.2">
      <c r="B16" s="32" t="s">
        <v>99</v>
      </c>
      <c r="C16" s="32" t="s">
        <v>16</v>
      </c>
      <c r="D16" s="33">
        <v>12</v>
      </c>
    </row>
    <row r="17" spans="2:4" x14ac:dyDescent="0.2">
      <c r="B17" s="32" t="s">
        <v>100</v>
      </c>
      <c r="C17" s="32" t="s">
        <v>17</v>
      </c>
      <c r="D17" s="33">
        <v>15</v>
      </c>
    </row>
    <row r="18" spans="2:4" x14ac:dyDescent="0.2">
      <c r="B18" s="32" t="s">
        <v>101</v>
      </c>
      <c r="C18" s="32" t="s">
        <v>18</v>
      </c>
      <c r="D18" s="33">
        <v>12</v>
      </c>
    </row>
    <row r="19" spans="2:4" x14ac:dyDescent="0.2">
      <c r="B19" s="32" t="s">
        <v>102</v>
      </c>
      <c r="C19" s="32" t="s">
        <v>19</v>
      </c>
      <c r="D19" s="33">
        <v>24</v>
      </c>
    </row>
    <row r="20" spans="2:4" x14ac:dyDescent="0.2">
      <c r="B20" s="32" t="s">
        <v>104</v>
      </c>
      <c r="C20" s="32" t="s">
        <v>21</v>
      </c>
      <c r="D20" s="33">
        <v>4</v>
      </c>
    </row>
    <row r="21" spans="2:4" x14ac:dyDescent="0.2">
      <c r="B21" s="32" t="s">
        <v>105</v>
      </c>
      <c r="C21" s="32" t="s">
        <v>20</v>
      </c>
      <c r="D21" s="33">
        <v>17</v>
      </c>
    </row>
    <row r="22" spans="2:4" x14ac:dyDescent="0.2">
      <c r="B22" s="32" t="s">
        <v>103</v>
      </c>
      <c r="C22" s="32" t="s">
        <v>22</v>
      </c>
      <c r="D22" s="33">
        <v>2</v>
      </c>
    </row>
    <row r="23" spans="2:4" x14ac:dyDescent="0.2">
      <c r="B23" s="34" t="s">
        <v>58</v>
      </c>
      <c r="C23" s="34"/>
      <c r="D23" s="35">
        <f>SUM(D7:D22)</f>
        <v>134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5"/>
  <sheetViews>
    <sheetView workbookViewId="0">
      <selection activeCell="B9" sqref="B9:H24"/>
    </sheetView>
  </sheetViews>
  <sheetFormatPr baseColWidth="10" defaultColWidth="11.5" defaultRowHeight="14" x14ac:dyDescent="0.15"/>
  <cols>
    <col min="1" max="1" width="11.5" style="37"/>
    <col min="2" max="2" width="30.1640625" style="37" bestFit="1" customWidth="1"/>
    <col min="3" max="4" width="11.5" style="37"/>
    <col min="5" max="5" width="22" style="37" customWidth="1"/>
    <col min="6" max="16384" width="11.5" style="37"/>
  </cols>
  <sheetData>
    <row r="2" spans="2:8" x14ac:dyDescent="0.15">
      <c r="B2" s="1" t="s">
        <v>73</v>
      </c>
      <c r="C2" s="1"/>
      <c r="D2" s="1"/>
      <c r="E2" s="1"/>
      <c r="F2" s="1"/>
      <c r="G2" s="1"/>
      <c r="H2" s="1"/>
    </row>
    <row r="3" spans="2:8" x14ac:dyDescent="0.15">
      <c r="B3" s="1"/>
      <c r="C3" s="1"/>
      <c r="D3" s="1"/>
      <c r="E3" s="1"/>
      <c r="F3" s="1"/>
      <c r="G3" s="1"/>
      <c r="H3" s="1"/>
    </row>
    <row r="4" spans="2:8" ht="16" x14ac:dyDescent="0.2">
      <c r="B4" s="3"/>
      <c r="C4" s="3"/>
      <c r="D4" s="3"/>
      <c r="E4" s="3"/>
      <c r="F4" s="3"/>
      <c r="G4" s="3"/>
      <c r="H4" s="3"/>
    </row>
    <row r="5" spans="2:8" ht="15.75" customHeight="1" x14ac:dyDescent="0.15"/>
    <row r="6" spans="2:8" ht="15" customHeight="1" x14ac:dyDescent="0.2">
      <c r="B6" s="4" t="s">
        <v>71</v>
      </c>
      <c r="C6" s="5" t="s">
        <v>1</v>
      </c>
      <c r="D6" s="6"/>
      <c r="E6" s="6"/>
      <c r="F6" s="6"/>
      <c r="G6" s="7"/>
      <c r="H6" s="8"/>
    </row>
    <row r="7" spans="2:8" ht="15" customHeight="1" x14ac:dyDescent="0.2">
      <c r="B7" s="38"/>
      <c r="C7" s="4" t="s">
        <v>2</v>
      </c>
      <c r="D7" s="4" t="s">
        <v>3</v>
      </c>
      <c r="E7" s="4" t="s">
        <v>121</v>
      </c>
      <c r="F7" s="4" t="s">
        <v>5</v>
      </c>
      <c r="G7" s="4" t="s">
        <v>6</v>
      </c>
      <c r="H7" s="10" t="s">
        <v>7</v>
      </c>
    </row>
    <row r="8" spans="2:8" ht="16" x14ac:dyDescent="0.2">
      <c r="B8" s="39"/>
      <c r="C8" s="39"/>
      <c r="D8" s="39"/>
      <c r="E8" s="39"/>
      <c r="F8" s="39"/>
      <c r="G8" s="39"/>
      <c r="H8" s="12"/>
    </row>
    <row r="9" spans="2:8" x14ac:dyDescent="0.15">
      <c r="B9" s="40" t="s">
        <v>74</v>
      </c>
      <c r="C9" s="41">
        <v>1</v>
      </c>
      <c r="D9" s="41">
        <v>1</v>
      </c>
      <c r="E9" s="41">
        <v>0</v>
      </c>
      <c r="F9" s="41">
        <v>9</v>
      </c>
      <c r="G9" s="41">
        <v>3</v>
      </c>
      <c r="H9" s="42">
        <f t="shared" ref="H9:H23" si="0">SUM(C9:G9)</f>
        <v>14</v>
      </c>
    </row>
    <row r="10" spans="2:8" x14ac:dyDescent="0.15">
      <c r="B10" s="40" t="s">
        <v>29</v>
      </c>
      <c r="C10" s="41">
        <v>1</v>
      </c>
      <c r="D10" s="41">
        <v>0</v>
      </c>
      <c r="E10" s="41">
        <v>1</v>
      </c>
      <c r="F10" s="41">
        <v>0</v>
      </c>
      <c r="G10" s="41">
        <v>0</v>
      </c>
      <c r="H10" s="42">
        <f t="shared" si="0"/>
        <v>2</v>
      </c>
    </row>
    <row r="11" spans="2:8" x14ac:dyDescent="0.15">
      <c r="B11" s="40" t="s">
        <v>75</v>
      </c>
      <c r="C11" s="41">
        <v>0</v>
      </c>
      <c r="D11" s="41">
        <v>0</v>
      </c>
      <c r="E11" s="41">
        <v>0</v>
      </c>
      <c r="F11" s="41">
        <v>0</v>
      </c>
      <c r="G11" s="41">
        <v>1</v>
      </c>
      <c r="H11" s="42">
        <f t="shared" si="0"/>
        <v>1</v>
      </c>
    </row>
    <row r="12" spans="2:8" x14ac:dyDescent="0.15">
      <c r="B12" s="40" t="s">
        <v>76</v>
      </c>
      <c r="C12" s="41">
        <v>0</v>
      </c>
      <c r="D12" s="41">
        <v>1</v>
      </c>
      <c r="E12" s="41">
        <v>0</v>
      </c>
      <c r="F12" s="41">
        <v>3</v>
      </c>
      <c r="G12" s="41">
        <v>1</v>
      </c>
      <c r="H12" s="42">
        <f t="shared" si="0"/>
        <v>5</v>
      </c>
    </row>
    <row r="13" spans="2:8" x14ac:dyDescent="0.15">
      <c r="B13" s="40" t="s">
        <v>28</v>
      </c>
      <c r="C13" s="41">
        <v>4</v>
      </c>
      <c r="D13" s="41">
        <v>1</v>
      </c>
      <c r="E13" s="41">
        <v>1</v>
      </c>
      <c r="F13" s="41">
        <v>2</v>
      </c>
      <c r="G13" s="41">
        <v>1</v>
      </c>
      <c r="H13" s="42">
        <f t="shared" si="0"/>
        <v>9</v>
      </c>
    </row>
    <row r="14" spans="2:8" x14ac:dyDescent="0.15">
      <c r="B14" s="40" t="s">
        <v>77</v>
      </c>
      <c r="C14" s="41">
        <v>0</v>
      </c>
      <c r="D14" s="41">
        <v>1</v>
      </c>
      <c r="E14" s="41">
        <v>0</v>
      </c>
      <c r="F14" s="41">
        <v>7</v>
      </c>
      <c r="G14" s="41">
        <v>3</v>
      </c>
      <c r="H14" s="42">
        <f t="shared" si="0"/>
        <v>11</v>
      </c>
    </row>
    <row r="15" spans="2:8" x14ac:dyDescent="0.15">
      <c r="B15" s="40" t="s">
        <v>78</v>
      </c>
      <c r="C15" s="41">
        <v>1</v>
      </c>
      <c r="D15" s="41">
        <v>0</v>
      </c>
      <c r="E15" s="41">
        <v>0</v>
      </c>
      <c r="F15" s="41">
        <v>0</v>
      </c>
      <c r="G15" s="41">
        <v>0</v>
      </c>
      <c r="H15" s="42">
        <f t="shared" si="0"/>
        <v>1</v>
      </c>
    </row>
    <row r="16" spans="2:8" x14ac:dyDescent="0.15">
      <c r="B16" s="40" t="s">
        <v>23</v>
      </c>
      <c r="C16" s="41">
        <v>5</v>
      </c>
      <c r="D16" s="41">
        <v>8</v>
      </c>
      <c r="E16" s="41">
        <v>2</v>
      </c>
      <c r="F16" s="41">
        <v>5</v>
      </c>
      <c r="G16" s="41">
        <v>2</v>
      </c>
      <c r="H16" s="42">
        <f t="shared" si="0"/>
        <v>22</v>
      </c>
    </row>
    <row r="17" spans="2:8" x14ac:dyDescent="0.15">
      <c r="B17" s="40" t="s">
        <v>24</v>
      </c>
      <c r="C17" s="41">
        <v>1</v>
      </c>
      <c r="D17" s="41">
        <v>1</v>
      </c>
      <c r="E17" s="41">
        <v>0</v>
      </c>
      <c r="F17" s="41">
        <v>10</v>
      </c>
      <c r="G17" s="41">
        <v>2</v>
      </c>
      <c r="H17" s="42">
        <f t="shared" si="0"/>
        <v>14</v>
      </c>
    </row>
    <row r="18" spans="2:8" x14ac:dyDescent="0.15">
      <c r="B18" s="40" t="s">
        <v>79</v>
      </c>
      <c r="C18" s="41">
        <v>0</v>
      </c>
      <c r="D18" s="41">
        <v>1</v>
      </c>
      <c r="E18" s="41">
        <v>4</v>
      </c>
      <c r="F18" s="41">
        <v>2</v>
      </c>
      <c r="G18" s="41">
        <v>3</v>
      </c>
      <c r="H18" s="42">
        <f t="shared" si="0"/>
        <v>10</v>
      </c>
    </row>
    <row r="19" spans="2:8" x14ac:dyDescent="0.15">
      <c r="B19" s="40" t="s">
        <v>80</v>
      </c>
      <c r="C19" s="41">
        <v>1</v>
      </c>
      <c r="D19" s="41">
        <v>2</v>
      </c>
      <c r="E19" s="41">
        <v>1</v>
      </c>
      <c r="F19" s="41">
        <v>5</v>
      </c>
      <c r="G19" s="41">
        <v>1</v>
      </c>
      <c r="H19" s="42">
        <f t="shared" si="0"/>
        <v>10</v>
      </c>
    </row>
    <row r="20" spans="2:8" x14ac:dyDescent="0.15">
      <c r="B20" s="40" t="s">
        <v>26</v>
      </c>
      <c r="C20" s="41">
        <v>0</v>
      </c>
      <c r="D20" s="41">
        <v>1</v>
      </c>
      <c r="E20" s="41">
        <v>2</v>
      </c>
      <c r="F20" s="41">
        <v>1</v>
      </c>
      <c r="G20" s="41">
        <v>1</v>
      </c>
      <c r="H20" s="42">
        <f t="shared" si="0"/>
        <v>5</v>
      </c>
    </row>
    <row r="21" spans="2:8" x14ac:dyDescent="0.15">
      <c r="B21" s="40" t="s">
        <v>25</v>
      </c>
      <c r="C21" s="41">
        <v>5</v>
      </c>
      <c r="D21" s="41">
        <v>3</v>
      </c>
      <c r="E21" s="41">
        <v>0</v>
      </c>
      <c r="F21" s="41">
        <v>11</v>
      </c>
      <c r="G21" s="41">
        <v>1</v>
      </c>
      <c r="H21" s="42">
        <f t="shared" si="0"/>
        <v>20</v>
      </c>
    </row>
    <row r="22" spans="2:8" x14ac:dyDescent="0.15">
      <c r="B22" s="43" t="s">
        <v>27</v>
      </c>
      <c r="C22" s="44">
        <v>0</v>
      </c>
      <c r="D22" s="44">
        <v>1</v>
      </c>
      <c r="E22" s="44">
        <v>0</v>
      </c>
      <c r="F22" s="44">
        <v>7</v>
      </c>
      <c r="G22" s="44">
        <v>0</v>
      </c>
      <c r="H22" s="42">
        <f t="shared" si="0"/>
        <v>8</v>
      </c>
    </row>
    <row r="23" spans="2:8" x14ac:dyDescent="0.15">
      <c r="B23" s="40" t="s">
        <v>6</v>
      </c>
      <c r="C23" s="41">
        <v>0</v>
      </c>
      <c r="D23" s="41">
        <v>0</v>
      </c>
      <c r="E23" s="41">
        <v>0</v>
      </c>
      <c r="F23" s="41">
        <v>1</v>
      </c>
      <c r="G23" s="41">
        <v>1</v>
      </c>
      <c r="H23" s="42">
        <f t="shared" si="0"/>
        <v>2</v>
      </c>
    </row>
    <row r="24" spans="2:8" x14ac:dyDescent="0.15">
      <c r="B24" s="45" t="s">
        <v>7</v>
      </c>
      <c r="C24" s="42">
        <f>SUM(C9:C23)</f>
        <v>19</v>
      </c>
      <c r="D24" s="42">
        <f t="shared" ref="D24:G24" si="1">SUM(D9:D23)</f>
        <v>21</v>
      </c>
      <c r="E24" s="42">
        <f t="shared" si="1"/>
        <v>11</v>
      </c>
      <c r="F24" s="42">
        <f t="shared" si="1"/>
        <v>63</v>
      </c>
      <c r="G24" s="42">
        <f t="shared" si="1"/>
        <v>20</v>
      </c>
      <c r="H24" s="42">
        <f>SUM(H9:H23)</f>
        <v>134</v>
      </c>
    </row>
    <row r="25" spans="2:8" x14ac:dyDescent="0.15">
      <c r="D25" s="46"/>
      <c r="E25" s="47"/>
    </row>
  </sheetData>
  <mergeCells count="8">
    <mergeCell ref="B2:H3"/>
    <mergeCell ref="B6:B8"/>
    <mergeCell ref="C7:C8"/>
    <mergeCell ref="D7:D8"/>
    <mergeCell ref="E7:E8"/>
    <mergeCell ref="F7:F8"/>
    <mergeCell ref="G7:G8"/>
    <mergeCell ref="C6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9"/>
  <sheetViews>
    <sheetView zoomScale="160" zoomScaleNormal="160" workbookViewId="0">
      <selection activeCell="P5" sqref="P5"/>
    </sheetView>
  </sheetViews>
  <sheetFormatPr baseColWidth="10" defaultRowHeight="15" x14ac:dyDescent="0.2"/>
  <cols>
    <col min="1" max="4" width="10.83203125" style="27"/>
    <col min="5" max="5" width="3" style="27" bestFit="1" customWidth="1"/>
    <col min="6" max="16384" width="10.83203125" style="27"/>
  </cols>
  <sheetData>
    <row r="1" spans="2:10" ht="16" x14ac:dyDescent="0.2">
      <c r="J1" s="30" t="s">
        <v>125</v>
      </c>
    </row>
    <row r="2" spans="2:10" ht="16" x14ac:dyDescent="0.2">
      <c r="B2" s="48"/>
      <c r="J2" s="30" t="s">
        <v>122</v>
      </c>
    </row>
    <row r="3" spans="2:10" ht="16" x14ac:dyDescent="0.2">
      <c r="B3" s="48"/>
    </row>
    <row r="5" spans="2:10" x14ac:dyDescent="0.2">
      <c r="B5" s="27" t="s">
        <v>74</v>
      </c>
      <c r="C5" s="27" t="s">
        <v>106</v>
      </c>
      <c r="D5" s="27">
        <v>14</v>
      </c>
    </row>
    <row r="6" spans="2:10" x14ac:dyDescent="0.2">
      <c r="B6" s="27" t="s">
        <v>29</v>
      </c>
      <c r="C6" s="27" t="s">
        <v>107</v>
      </c>
      <c r="D6" s="27">
        <v>2</v>
      </c>
    </row>
    <row r="7" spans="2:10" x14ac:dyDescent="0.2">
      <c r="B7" s="27" t="s">
        <v>75</v>
      </c>
      <c r="C7" s="27" t="s">
        <v>108</v>
      </c>
      <c r="D7" s="27">
        <v>1</v>
      </c>
    </row>
    <row r="8" spans="2:10" x14ac:dyDescent="0.2">
      <c r="B8" s="27" t="s">
        <v>76</v>
      </c>
      <c r="C8" s="27" t="s">
        <v>109</v>
      </c>
      <c r="D8" s="27">
        <v>5</v>
      </c>
    </row>
    <row r="9" spans="2:10" x14ac:dyDescent="0.2">
      <c r="B9" s="27" t="s">
        <v>28</v>
      </c>
      <c r="C9" s="27" t="s">
        <v>110</v>
      </c>
      <c r="D9" s="27">
        <v>9</v>
      </c>
    </row>
    <row r="10" spans="2:10" x14ac:dyDescent="0.2">
      <c r="B10" s="27" t="s">
        <v>77</v>
      </c>
      <c r="C10" s="27" t="s">
        <v>111</v>
      </c>
      <c r="D10" s="27">
        <v>11</v>
      </c>
    </row>
    <row r="11" spans="2:10" x14ac:dyDescent="0.2">
      <c r="B11" s="27" t="s">
        <v>78</v>
      </c>
      <c r="C11" s="27" t="s">
        <v>113</v>
      </c>
      <c r="D11" s="27">
        <v>1</v>
      </c>
    </row>
    <row r="12" spans="2:10" x14ac:dyDescent="0.2">
      <c r="B12" s="27" t="s">
        <v>23</v>
      </c>
      <c r="C12" s="27" t="s">
        <v>114</v>
      </c>
      <c r="D12" s="27">
        <v>22</v>
      </c>
    </row>
    <row r="13" spans="2:10" x14ac:dyDescent="0.2">
      <c r="B13" s="27" t="s">
        <v>24</v>
      </c>
      <c r="C13" s="27" t="s">
        <v>115</v>
      </c>
      <c r="D13" s="27">
        <v>14</v>
      </c>
    </row>
    <row r="14" spans="2:10" x14ac:dyDescent="0.2">
      <c r="B14" s="27" t="s">
        <v>79</v>
      </c>
      <c r="C14" s="27" t="s">
        <v>116</v>
      </c>
      <c r="D14" s="27">
        <v>10</v>
      </c>
    </row>
    <row r="15" spans="2:10" x14ac:dyDescent="0.2">
      <c r="B15" s="27" t="s">
        <v>80</v>
      </c>
      <c r="C15" s="27" t="s">
        <v>117</v>
      </c>
      <c r="D15" s="27">
        <v>10</v>
      </c>
    </row>
    <row r="16" spans="2:10" x14ac:dyDescent="0.2">
      <c r="B16" s="27" t="s">
        <v>26</v>
      </c>
      <c r="C16" s="27" t="s">
        <v>118</v>
      </c>
      <c r="D16" s="27">
        <v>5</v>
      </c>
    </row>
    <row r="17" spans="2:4" x14ac:dyDescent="0.2">
      <c r="B17" s="27" t="s">
        <v>25</v>
      </c>
      <c r="C17" s="27" t="s">
        <v>119</v>
      </c>
      <c r="D17" s="27">
        <v>20</v>
      </c>
    </row>
    <row r="18" spans="2:4" x14ac:dyDescent="0.2">
      <c r="B18" s="27" t="s">
        <v>27</v>
      </c>
      <c r="C18" s="27" t="s">
        <v>120</v>
      </c>
      <c r="D18" s="27">
        <v>8</v>
      </c>
    </row>
    <row r="19" spans="2:4" x14ac:dyDescent="0.2">
      <c r="B19" s="27" t="s">
        <v>6</v>
      </c>
      <c r="C19" s="27" t="s">
        <v>112</v>
      </c>
      <c r="D19" s="27">
        <v>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20"/>
  <sheetViews>
    <sheetView zoomScale="85" zoomScaleNormal="85" workbookViewId="0">
      <selection activeCell="B8" sqref="B8:H20"/>
    </sheetView>
  </sheetViews>
  <sheetFormatPr baseColWidth="10" defaultRowHeight="15" x14ac:dyDescent="0.2"/>
  <cols>
    <col min="1" max="1" width="10.83203125" style="2"/>
    <col min="2" max="2" width="24.5" style="2" customWidth="1"/>
    <col min="3" max="16384" width="10.83203125" style="2"/>
  </cols>
  <sheetData>
    <row r="2" spans="2:9" ht="15" customHeight="1" x14ac:dyDescent="0.2">
      <c r="B2" s="1" t="s">
        <v>81</v>
      </c>
      <c r="C2" s="1"/>
      <c r="D2" s="1"/>
      <c r="E2" s="1"/>
      <c r="F2" s="1"/>
      <c r="G2" s="1"/>
      <c r="H2" s="1"/>
      <c r="I2" s="1"/>
    </row>
    <row r="3" spans="2:9" ht="36.75" customHeight="1" x14ac:dyDescent="0.2">
      <c r="B3" s="1"/>
      <c r="C3" s="1"/>
      <c r="D3" s="1"/>
      <c r="E3" s="1"/>
      <c r="F3" s="1"/>
      <c r="G3" s="1"/>
      <c r="H3" s="1"/>
      <c r="I3" s="1"/>
    </row>
    <row r="4" spans="2:9" ht="16" x14ac:dyDescent="0.2">
      <c r="B4" s="3"/>
      <c r="C4" s="3"/>
      <c r="D4" s="3"/>
      <c r="E4" s="3"/>
      <c r="F4" s="3"/>
      <c r="G4" s="3"/>
      <c r="H4" s="3"/>
    </row>
    <row r="5" spans="2:9" ht="16" x14ac:dyDescent="0.2">
      <c r="B5" s="4" t="s">
        <v>71</v>
      </c>
      <c r="C5" s="5" t="s">
        <v>1</v>
      </c>
      <c r="D5" s="6"/>
      <c r="E5" s="6"/>
      <c r="F5" s="6"/>
      <c r="G5" s="7"/>
      <c r="H5" s="8"/>
    </row>
    <row r="6" spans="2:9" ht="15.75" customHeight="1" x14ac:dyDescent="0.2">
      <c r="B6" s="38"/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10" t="s">
        <v>7</v>
      </c>
    </row>
    <row r="7" spans="2:9" ht="16" x14ac:dyDescent="0.2">
      <c r="B7" s="39"/>
      <c r="C7" s="39"/>
      <c r="D7" s="39"/>
      <c r="E7" s="39"/>
      <c r="F7" s="39"/>
      <c r="G7" s="39"/>
      <c r="H7" s="12"/>
    </row>
    <row r="8" spans="2:9" ht="16" x14ac:dyDescent="0.2">
      <c r="B8" s="49" t="s">
        <v>31</v>
      </c>
      <c r="C8" s="41">
        <v>2</v>
      </c>
      <c r="D8" s="41">
        <v>5</v>
      </c>
      <c r="E8" s="41">
        <v>1</v>
      </c>
      <c r="F8" s="41">
        <v>7</v>
      </c>
      <c r="G8" s="41">
        <v>0</v>
      </c>
      <c r="H8" s="45">
        <f t="shared" ref="H8:H20" si="0">SUM(C8:G8)</f>
        <v>15</v>
      </c>
    </row>
    <row r="9" spans="2:9" ht="16" x14ac:dyDescent="0.2">
      <c r="B9" s="49" t="s">
        <v>32</v>
      </c>
      <c r="C9" s="41">
        <v>0</v>
      </c>
      <c r="D9" s="41">
        <v>4</v>
      </c>
      <c r="E9" s="41">
        <v>1</v>
      </c>
      <c r="F9" s="41">
        <v>8</v>
      </c>
      <c r="G9" s="41">
        <v>3</v>
      </c>
      <c r="H9" s="45">
        <f t="shared" si="0"/>
        <v>16</v>
      </c>
    </row>
    <row r="10" spans="2:9" ht="16" x14ac:dyDescent="0.2">
      <c r="B10" s="49" t="s">
        <v>33</v>
      </c>
      <c r="C10" s="41">
        <v>2</v>
      </c>
      <c r="D10" s="41">
        <v>4</v>
      </c>
      <c r="E10" s="41">
        <v>0</v>
      </c>
      <c r="F10" s="41">
        <v>4</v>
      </c>
      <c r="G10" s="41">
        <v>4</v>
      </c>
      <c r="H10" s="45">
        <f t="shared" si="0"/>
        <v>14</v>
      </c>
    </row>
    <row r="11" spans="2:9" ht="16" x14ac:dyDescent="0.2">
      <c r="B11" s="49" t="s">
        <v>34</v>
      </c>
      <c r="C11" s="41">
        <v>2</v>
      </c>
      <c r="D11" s="41">
        <v>1</v>
      </c>
      <c r="E11" s="41">
        <v>1</v>
      </c>
      <c r="F11" s="41">
        <v>5</v>
      </c>
      <c r="G11" s="41">
        <v>3</v>
      </c>
      <c r="H11" s="45">
        <f t="shared" si="0"/>
        <v>12</v>
      </c>
    </row>
    <row r="12" spans="2:9" ht="16" x14ac:dyDescent="0.2">
      <c r="B12" s="49" t="s">
        <v>35</v>
      </c>
      <c r="C12" s="41">
        <v>2</v>
      </c>
      <c r="D12" s="41">
        <v>1</v>
      </c>
      <c r="E12" s="41">
        <v>3</v>
      </c>
      <c r="F12" s="41">
        <v>10</v>
      </c>
      <c r="G12" s="41">
        <v>3</v>
      </c>
      <c r="H12" s="45">
        <f t="shared" si="0"/>
        <v>19</v>
      </c>
    </row>
    <row r="13" spans="2:9" ht="16" x14ac:dyDescent="0.2">
      <c r="B13" s="49" t="s">
        <v>36</v>
      </c>
      <c r="C13" s="41">
        <v>2</v>
      </c>
      <c r="D13" s="41">
        <v>1</v>
      </c>
      <c r="E13" s="41">
        <v>3</v>
      </c>
      <c r="F13" s="41">
        <v>2</v>
      </c>
      <c r="G13" s="41">
        <v>3</v>
      </c>
      <c r="H13" s="45">
        <f t="shared" si="0"/>
        <v>11</v>
      </c>
    </row>
    <row r="14" spans="2:9" ht="16" x14ac:dyDescent="0.2">
      <c r="B14" s="49" t="s">
        <v>37</v>
      </c>
      <c r="C14" s="41">
        <v>0</v>
      </c>
      <c r="D14" s="41">
        <v>0</v>
      </c>
      <c r="E14" s="41">
        <v>0</v>
      </c>
      <c r="F14" s="41">
        <v>4</v>
      </c>
      <c r="G14" s="41">
        <v>1</v>
      </c>
      <c r="H14" s="45">
        <f t="shared" si="0"/>
        <v>5</v>
      </c>
    </row>
    <row r="15" spans="2:9" ht="16" x14ac:dyDescent="0.2">
      <c r="B15" s="49" t="s">
        <v>38</v>
      </c>
      <c r="C15" s="41">
        <v>2</v>
      </c>
      <c r="D15" s="41">
        <v>0</v>
      </c>
      <c r="E15" s="41">
        <v>0</v>
      </c>
      <c r="F15" s="41">
        <v>3</v>
      </c>
      <c r="G15" s="41">
        <v>0</v>
      </c>
      <c r="H15" s="45">
        <f t="shared" si="0"/>
        <v>5</v>
      </c>
    </row>
    <row r="16" spans="2:9" ht="16" x14ac:dyDescent="0.2">
      <c r="B16" s="49" t="s">
        <v>39</v>
      </c>
      <c r="C16" s="41">
        <v>2</v>
      </c>
      <c r="D16" s="41">
        <v>1</v>
      </c>
      <c r="E16" s="41">
        <v>1</v>
      </c>
      <c r="F16" s="41">
        <v>5</v>
      </c>
      <c r="G16" s="41">
        <v>1</v>
      </c>
      <c r="H16" s="45">
        <f t="shared" si="0"/>
        <v>10</v>
      </c>
    </row>
    <row r="17" spans="2:8" ht="16" x14ac:dyDescent="0.2">
      <c r="B17" s="49" t="s">
        <v>40</v>
      </c>
      <c r="C17" s="41">
        <v>1</v>
      </c>
      <c r="D17" s="41">
        <v>0</v>
      </c>
      <c r="E17" s="41">
        <v>0</v>
      </c>
      <c r="F17" s="41">
        <v>4</v>
      </c>
      <c r="G17" s="41">
        <v>1</v>
      </c>
      <c r="H17" s="45">
        <f t="shared" si="0"/>
        <v>6</v>
      </c>
    </row>
    <row r="18" spans="2:8" ht="16" x14ac:dyDescent="0.2">
      <c r="B18" s="49" t="s">
        <v>41</v>
      </c>
      <c r="C18" s="41">
        <v>2</v>
      </c>
      <c r="D18" s="41">
        <v>3</v>
      </c>
      <c r="E18" s="41">
        <v>1</v>
      </c>
      <c r="F18" s="41">
        <v>4</v>
      </c>
      <c r="G18" s="41">
        <v>0</v>
      </c>
      <c r="H18" s="45">
        <f t="shared" si="0"/>
        <v>10</v>
      </c>
    </row>
    <row r="19" spans="2:8" ht="16" x14ac:dyDescent="0.2">
      <c r="B19" s="49" t="s">
        <v>42</v>
      </c>
      <c r="C19" s="41">
        <v>2</v>
      </c>
      <c r="D19" s="41">
        <v>1</v>
      </c>
      <c r="E19" s="41">
        <v>0</v>
      </c>
      <c r="F19" s="41">
        <v>7</v>
      </c>
      <c r="G19" s="41">
        <v>1</v>
      </c>
      <c r="H19" s="45">
        <f t="shared" si="0"/>
        <v>11</v>
      </c>
    </row>
    <row r="20" spans="2:8" ht="16" x14ac:dyDescent="0.2">
      <c r="B20" s="50" t="s">
        <v>7</v>
      </c>
      <c r="C20" s="45">
        <f>SUM(C8:C19)</f>
        <v>19</v>
      </c>
      <c r="D20" s="45">
        <f t="shared" ref="D20:G20" si="1">SUM(D8:D19)</f>
        <v>21</v>
      </c>
      <c r="E20" s="45">
        <f t="shared" si="1"/>
        <v>11</v>
      </c>
      <c r="F20" s="45">
        <f t="shared" si="1"/>
        <v>63</v>
      </c>
      <c r="G20" s="45">
        <f t="shared" si="1"/>
        <v>20</v>
      </c>
      <c r="H20" s="45">
        <f t="shared" si="0"/>
        <v>134</v>
      </c>
    </row>
  </sheetData>
  <mergeCells count="8">
    <mergeCell ref="B2:I3"/>
    <mergeCell ref="B5:B7"/>
    <mergeCell ref="C6:C7"/>
    <mergeCell ref="D6:D7"/>
    <mergeCell ref="E6:E7"/>
    <mergeCell ref="F6:F7"/>
    <mergeCell ref="G6:G7"/>
    <mergeCell ref="C5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7"/>
  <sheetViews>
    <sheetView zoomScale="160" zoomScaleNormal="160" workbookViewId="0">
      <selection activeCell="N2" sqref="N2"/>
    </sheetView>
  </sheetViews>
  <sheetFormatPr baseColWidth="10" defaultRowHeight="15" x14ac:dyDescent="0.2"/>
  <cols>
    <col min="1" max="2" width="10.83203125" style="27"/>
    <col min="3" max="3" width="5" style="27" customWidth="1"/>
    <col min="4" max="4" width="3" style="27" bestFit="1" customWidth="1"/>
    <col min="5" max="16384" width="10.83203125" style="27"/>
  </cols>
  <sheetData>
    <row r="1" spans="2:10" ht="19" x14ac:dyDescent="0.2">
      <c r="J1" s="54" t="s">
        <v>126</v>
      </c>
    </row>
    <row r="2" spans="2:10" ht="19" x14ac:dyDescent="0.2">
      <c r="E2" s="31"/>
      <c r="J2" s="54" t="s">
        <v>122</v>
      </c>
    </row>
    <row r="3" spans="2:10" ht="16" x14ac:dyDescent="0.2">
      <c r="E3" s="31"/>
    </row>
    <row r="5" spans="2:10" x14ac:dyDescent="0.2">
      <c r="B5" s="51" t="s">
        <v>43</v>
      </c>
      <c r="C5" s="52">
        <v>15</v>
      </c>
    </row>
    <row r="6" spans="2:10" x14ac:dyDescent="0.2">
      <c r="B6" s="51" t="s">
        <v>44</v>
      </c>
      <c r="C6" s="52">
        <v>16</v>
      </c>
    </row>
    <row r="7" spans="2:10" x14ac:dyDescent="0.2">
      <c r="B7" s="51" t="s">
        <v>45</v>
      </c>
      <c r="C7" s="52">
        <v>14</v>
      </c>
    </row>
    <row r="8" spans="2:10" x14ac:dyDescent="0.2">
      <c r="B8" s="51" t="s">
        <v>46</v>
      </c>
      <c r="C8" s="52">
        <v>12</v>
      </c>
    </row>
    <row r="9" spans="2:10" x14ac:dyDescent="0.2">
      <c r="B9" s="51" t="s">
        <v>47</v>
      </c>
      <c r="C9" s="52">
        <v>19</v>
      </c>
    </row>
    <row r="10" spans="2:10" x14ac:dyDescent="0.2">
      <c r="B10" s="51" t="s">
        <v>48</v>
      </c>
      <c r="C10" s="52">
        <v>11</v>
      </c>
    </row>
    <row r="11" spans="2:10" x14ac:dyDescent="0.2">
      <c r="B11" s="51" t="s">
        <v>49</v>
      </c>
      <c r="C11" s="52">
        <v>5</v>
      </c>
    </row>
    <row r="12" spans="2:10" x14ac:dyDescent="0.2">
      <c r="B12" s="51" t="s">
        <v>50</v>
      </c>
      <c r="C12" s="52">
        <v>5</v>
      </c>
    </row>
    <row r="13" spans="2:10" x14ac:dyDescent="0.2">
      <c r="B13" s="51" t="s">
        <v>51</v>
      </c>
      <c r="C13" s="52">
        <v>10</v>
      </c>
    </row>
    <row r="14" spans="2:10" x14ac:dyDescent="0.2">
      <c r="B14" s="51" t="s">
        <v>52</v>
      </c>
      <c r="C14" s="52">
        <v>6</v>
      </c>
    </row>
    <row r="15" spans="2:10" x14ac:dyDescent="0.2">
      <c r="B15" s="51" t="s">
        <v>53</v>
      </c>
      <c r="C15" s="52">
        <v>10</v>
      </c>
    </row>
    <row r="16" spans="2:10" x14ac:dyDescent="0.2">
      <c r="B16" s="51" t="s">
        <v>54</v>
      </c>
      <c r="C16" s="52">
        <v>11</v>
      </c>
    </row>
    <row r="17" spans="2:2" x14ac:dyDescent="0.2">
      <c r="B17" s="5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J21"/>
  <sheetViews>
    <sheetView zoomScale="110" zoomScaleNormal="110" workbookViewId="0">
      <selection activeCell="K38" sqref="K38"/>
    </sheetView>
  </sheetViews>
  <sheetFormatPr baseColWidth="10" defaultRowHeight="15" x14ac:dyDescent="0.2"/>
  <cols>
    <col min="1" max="1" width="10.83203125" style="2"/>
    <col min="2" max="2" width="19.5" style="2" customWidth="1"/>
    <col min="3" max="4" width="10.83203125" style="2"/>
    <col min="5" max="5" width="19" style="2" bestFit="1" customWidth="1"/>
    <col min="6" max="16384" width="10.83203125" style="2"/>
  </cols>
  <sheetData>
    <row r="2" spans="2:10" ht="15" customHeight="1" x14ac:dyDescent="0.2">
      <c r="B2" s="1" t="s">
        <v>85</v>
      </c>
      <c r="C2" s="1"/>
      <c r="D2" s="1"/>
      <c r="E2" s="1"/>
      <c r="F2" s="1"/>
      <c r="G2" s="1"/>
      <c r="H2" s="56"/>
      <c r="I2" s="56"/>
      <c r="J2" s="56"/>
    </row>
    <row r="3" spans="2:10" ht="16" x14ac:dyDescent="0.2">
      <c r="B3" s="1"/>
      <c r="C3" s="1"/>
      <c r="D3" s="1"/>
      <c r="E3" s="1"/>
      <c r="F3" s="1"/>
      <c r="G3" s="1"/>
      <c r="H3" s="56"/>
      <c r="I3" s="56"/>
      <c r="J3" s="56"/>
    </row>
    <row r="4" spans="2:10" ht="16" x14ac:dyDescent="0.2">
      <c r="B4" s="3"/>
      <c r="C4" s="3"/>
      <c r="D4" s="3"/>
      <c r="E4" s="3"/>
      <c r="F4" s="3"/>
    </row>
    <row r="5" spans="2:10" ht="16" x14ac:dyDescent="0.2">
      <c r="B5" s="57" t="s">
        <v>0</v>
      </c>
      <c r="C5" s="58" t="s">
        <v>55</v>
      </c>
      <c r="D5" s="59"/>
      <c r="E5" s="59"/>
      <c r="F5" s="60"/>
      <c r="G5" s="61" t="s">
        <v>7</v>
      </c>
    </row>
    <row r="6" spans="2:10" ht="51" x14ac:dyDescent="0.2">
      <c r="B6" s="62"/>
      <c r="C6" s="63" t="s">
        <v>56</v>
      </c>
      <c r="D6" s="63" t="s">
        <v>82</v>
      </c>
      <c r="E6" s="63" t="s">
        <v>83</v>
      </c>
      <c r="F6" s="63" t="s">
        <v>84</v>
      </c>
      <c r="G6" s="61"/>
    </row>
    <row r="7" spans="2:10" ht="16" x14ac:dyDescent="0.2">
      <c r="B7" s="64" t="s">
        <v>8</v>
      </c>
      <c r="C7" s="65">
        <v>1</v>
      </c>
      <c r="D7" s="65">
        <v>1</v>
      </c>
      <c r="E7" s="65">
        <v>0</v>
      </c>
      <c r="F7" s="65">
        <v>3</v>
      </c>
      <c r="G7" s="66">
        <f t="shared" ref="G7:G19" si="0">SUM(C7:F7)</f>
        <v>5</v>
      </c>
    </row>
    <row r="8" spans="2:10" ht="16" x14ac:dyDescent="0.2">
      <c r="B8" s="64" t="s">
        <v>9</v>
      </c>
      <c r="C8" s="65">
        <v>1</v>
      </c>
      <c r="D8" s="65">
        <v>1</v>
      </c>
      <c r="E8" s="65">
        <v>0</v>
      </c>
      <c r="F8" s="65">
        <v>1</v>
      </c>
      <c r="G8" s="66">
        <f t="shared" si="0"/>
        <v>3</v>
      </c>
    </row>
    <row r="9" spans="2:10" ht="16" x14ac:dyDescent="0.2">
      <c r="B9" s="64" t="s">
        <v>10</v>
      </c>
      <c r="C9" s="65">
        <v>4</v>
      </c>
      <c r="D9" s="65">
        <v>1</v>
      </c>
      <c r="E9" s="65">
        <v>0</v>
      </c>
      <c r="F9" s="65">
        <v>1</v>
      </c>
      <c r="G9" s="66">
        <f t="shared" si="0"/>
        <v>6</v>
      </c>
    </row>
    <row r="10" spans="2:10" ht="16" x14ac:dyDescent="0.2">
      <c r="B10" s="64" t="s">
        <v>11</v>
      </c>
      <c r="C10" s="65">
        <v>1</v>
      </c>
      <c r="D10" s="65">
        <v>1</v>
      </c>
      <c r="E10" s="65">
        <v>0</v>
      </c>
      <c r="F10" s="65">
        <v>0</v>
      </c>
      <c r="G10" s="66">
        <f t="shared" si="0"/>
        <v>2</v>
      </c>
    </row>
    <row r="11" spans="2:10" ht="16" x14ac:dyDescent="0.2">
      <c r="B11" s="64" t="s">
        <v>12</v>
      </c>
      <c r="C11" s="65">
        <v>1</v>
      </c>
      <c r="D11" s="65">
        <v>2</v>
      </c>
      <c r="E11" s="65">
        <v>0</v>
      </c>
      <c r="F11" s="65">
        <v>2</v>
      </c>
      <c r="G11" s="66">
        <f t="shared" ref="G11:G16" si="1">SUM(C11:F11)</f>
        <v>5</v>
      </c>
    </row>
    <row r="12" spans="2:10" ht="16" x14ac:dyDescent="0.2">
      <c r="B12" s="64" t="s">
        <v>64</v>
      </c>
      <c r="C12" s="65">
        <v>1</v>
      </c>
      <c r="D12" s="65">
        <v>0</v>
      </c>
      <c r="E12" s="65">
        <v>0</v>
      </c>
      <c r="F12" s="65">
        <v>0</v>
      </c>
      <c r="G12" s="66">
        <f t="shared" si="1"/>
        <v>1</v>
      </c>
    </row>
    <row r="13" spans="2:10" ht="16" x14ac:dyDescent="0.2">
      <c r="B13" s="64" t="s">
        <v>13</v>
      </c>
      <c r="C13" s="65">
        <v>3</v>
      </c>
      <c r="D13" s="65">
        <v>1</v>
      </c>
      <c r="E13" s="65">
        <v>0</v>
      </c>
      <c r="F13" s="65">
        <v>0</v>
      </c>
      <c r="G13" s="66">
        <f t="shared" si="1"/>
        <v>4</v>
      </c>
    </row>
    <row r="14" spans="2:10" ht="16" x14ac:dyDescent="0.2">
      <c r="B14" s="64" t="s">
        <v>14</v>
      </c>
      <c r="C14" s="65">
        <v>1</v>
      </c>
      <c r="D14" s="65">
        <v>0</v>
      </c>
      <c r="E14" s="65">
        <v>0</v>
      </c>
      <c r="F14" s="65">
        <v>1</v>
      </c>
      <c r="G14" s="66">
        <f t="shared" si="1"/>
        <v>2</v>
      </c>
    </row>
    <row r="15" spans="2:10" ht="16" x14ac:dyDescent="0.2">
      <c r="B15" s="64" t="s">
        <v>15</v>
      </c>
      <c r="C15" s="65">
        <v>2</v>
      </c>
      <c r="D15" s="65">
        <v>2</v>
      </c>
      <c r="E15" s="65">
        <v>0</v>
      </c>
      <c r="F15" s="65">
        <v>5</v>
      </c>
      <c r="G15" s="66">
        <f t="shared" si="1"/>
        <v>9</v>
      </c>
    </row>
    <row r="16" spans="2:10" ht="16" x14ac:dyDescent="0.2">
      <c r="B16" s="64" t="s">
        <v>16</v>
      </c>
      <c r="C16" s="65">
        <v>1</v>
      </c>
      <c r="D16" s="65">
        <v>3</v>
      </c>
      <c r="E16" s="65">
        <v>0</v>
      </c>
      <c r="F16" s="65">
        <v>0</v>
      </c>
      <c r="G16" s="66">
        <f t="shared" si="1"/>
        <v>4</v>
      </c>
    </row>
    <row r="17" spans="2:7" ht="16" x14ac:dyDescent="0.2">
      <c r="B17" s="64" t="s">
        <v>17</v>
      </c>
      <c r="C17" s="65">
        <v>0</v>
      </c>
      <c r="D17" s="65">
        <v>2</v>
      </c>
      <c r="E17" s="65">
        <v>1</v>
      </c>
      <c r="F17" s="65">
        <v>1</v>
      </c>
      <c r="G17" s="66">
        <f t="shared" si="0"/>
        <v>4</v>
      </c>
    </row>
    <row r="18" spans="2:7" ht="16" x14ac:dyDescent="0.2">
      <c r="B18" s="64" t="s">
        <v>18</v>
      </c>
      <c r="C18" s="65">
        <v>1</v>
      </c>
      <c r="D18" s="65">
        <v>3</v>
      </c>
      <c r="E18" s="65">
        <v>0</v>
      </c>
      <c r="F18" s="65">
        <v>0</v>
      </c>
      <c r="G18" s="66">
        <f t="shared" si="0"/>
        <v>4</v>
      </c>
    </row>
    <row r="19" spans="2:7" ht="16" x14ac:dyDescent="0.2">
      <c r="B19" s="64" t="s">
        <v>19</v>
      </c>
      <c r="C19" s="65">
        <v>0</v>
      </c>
      <c r="D19" s="65">
        <v>6</v>
      </c>
      <c r="E19" s="65">
        <v>0</v>
      </c>
      <c r="F19" s="65">
        <v>0</v>
      </c>
      <c r="G19" s="66">
        <f t="shared" si="0"/>
        <v>6</v>
      </c>
    </row>
    <row r="20" spans="2:7" ht="16" x14ac:dyDescent="0.2">
      <c r="B20" s="64" t="s">
        <v>20</v>
      </c>
      <c r="C20" s="65">
        <v>1</v>
      </c>
      <c r="D20" s="65">
        <v>6</v>
      </c>
      <c r="E20" s="65">
        <v>0</v>
      </c>
      <c r="F20" s="65">
        <v>1</v>
      </c>
      <c r="G20" s="66">
        <f>SUM(C20:F20)</f>
        <v>8</v>
      </c>
    </row>
    <row r="21" spans="2:7" ht="16" x14ac:dyDescent="0.2">
      <c r="B21" s="67" t="s">
        <v>7</v>
      </c>
      <c r="C21" s="68">
        <f>SUM(C7:C20)</f>
        <v>18</v>
      </c>
      <c r="D21" s="68">
        <f t="shared" ref="D21:G21" si="2">SUM(D7:D20)</f>
        <v>29</v>
      </c>
      <c r="E21" s="68">
        <f t="shared" si="2"/>
        <v>1</v>
      </c>
      <c r="F21" s="68">
        <f t="shared" si="2"/>
        <v>15</v>
      </c>
      <c r="G21" s="68">
        <f t="shared" si="2"/>
        <v>63</v>
      </c>
    </row>
  </sheetData>
  <mergeCells count="3">
    <mergeCell ref="B5:B6"/>
    <mergeCell ref="G5:G6"/>
    <mergeCell ref="B2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19"/>
  <sheetViews>
    <sheetView zoomScale="130" zoomScaleNormal="130" workbookViewId="0">
      <selection activeCell="N5" sqref="N5"/>
    </sheetView>
  </sheetViews>
  <sheetFormatPr baseColWidth="10" defaultRowHeight="15" x14ac:dyDescent="0.2"/>
  <cols>
    <col min="1" max="4" width="10.83203125" style="27"/>
    <col min="5" max="5" width="2.1640625" style="27" bestFit="1" customWidth="1"/>
    <col min="6" max="16384" width="10.83203125" style="27"/>
  </cols>
  <sheetData>
    <row r="1" spans="2:11" ht="16" x14ac:dyDescent="0.2">
      <c r="B1" s="55"/>
      <c r="C1" s="55"/>
      <c r="K1" s="30" t="s">
        <v>127</v>
      </c>
    </row>
    <row r="2" spans="2:11" ht="16" x14ac:dyDescent="0.2">
      <c r="B2" s="48"/>
      <c r="C2" s="48"/>
      <c r="K2" s="30" t="s">
        <v>122</v>
      </c>
    </row>
    <row r="3" spans="2:11" ht="16" x14ac:dyDescent="0.2">
      <c r="B3" s="48"/>
      <c r="C3" s="48"/>
    </row>
    <row r="4" spans="2:11" ht="16" x14ac:dyDescent="0.2">
      <c r="B4" s="48"/>
      <c r="C4" s="48"/>
    </row>
    <row r="6" spans="2:11" x14ac:dyDescent="0.2">
      <c r="B6" s="32" t="s">
        <v>90</v>
      </c>
      <c r="C6" s="27" t="s">
        <v>8</v>
      </c>
      <c r="D6" s="27">
        <v>5</v>
      </c>
    </row>
    <row r="7" spans="2:11" x14ac:dyDescent="0.2">
      <c r="B7" s="32" t="s">
        <v>91</v>
      </c>
      <c r="C7" s="27" t="s">
        <v>9</v>
      </c>
      <c r="D7" s="27">
        <v>3</v>
      </c>
    </row>
    <row r="8" spans="2:11" x14ac:dyDescent="0.2">
      <c r="B8" s="32" t="s">
        <v>92</v>
      </c>
      <c r="C8" s="27" t="s">
        <v>10</v>
      </c>
      <c r="D8" s="27">
        <v>6</v>
      </c>
    </row>
    <row r="9" spans="2:11" x14ac:dyDescent="0.2">
      <c r="B9" s="32" t="s">
        <v>93</v>
      </c>
      <c r="C9" s="27" t="s">
        <v>11</v>
      </c>
      <c r="D9" s="27">
        <v>2</v>
      </c>
    </row>
    <row r="10" spans="2:11" x14ac:dyDescent="0.2">
      <c r="B10" s="27" t="s">
        <v>94</v>
      </c>
      <c r="C10" s="27" t="s">
        <v>12</v>
      </c>
      <c r="D10" s="27">
        <v>5</v>
      </c>
    </row>
    <row r="11" spans="2:11" x14ac:dyDescent="0.2">
      <c r="B11" s="27" t="s">
        <v>95</v>
      </c>
      <c r="C11" s="27" t="s">
        <v>64</v>
      </c>
      <c r="D11" s="27">
        <v>1</v>
      </c>
    </row>
    <row r="12" spans="2:11" x14ac:dyDescent="0.2">
      <c r="B12" s="27" t="s">
        <v>96</v>
      </c>
      <c r="C12" s="27" t="s">
        <v>13</v>
      </c>
      <c r="D12" s="27">
        <v>4</v>
      </c>
    </row>
    <row r="13" spans="2:11" x14ac:dyDescent="0.2">
      <c r="B13" s="27" t="s">
        <v>97</v>
      </c>
      <c r="C13" s="27" t="s">
        <v>14</v>
      </c>
      <c r="D13" s="27">
        <v>2</v>
      </c>
    </row>
    <row r="14" spans="2:11" x14ac:dyDescent="0.2">
      <c r="B14" s="27" t="s">
        <v>98</v>
      </c>
      <c r="C14" s="27" t="s">
        <v>15</v>
      </c>
      <c r="D14" s="27">
        <v>9</v>
      </c>
    </row>
    <row r="15" spans="2:11" x14ac:dyDescent="0.2">
      <c r="B15" s="27" t="s">
        <v>99</v>
      </c>
      <c r="C15" s="27" t="s">
        <v>16</v>
      </c>
      <c r="D15" s="27">
        <v>4</v>
      </c>
    </row>
    <row r="16" spans="2:11" x14ac:dyDescent="0.2">
      <c r="B16" s="27" t="s">
        <v>100</v>
      </c>
      <c r="C16" s="27" t="s">
        <v>17</v>
      </c>
      <c r="D16" s="27">
        <v>4</v>
      </c>
    </row>
    <row r="17" spans="2:4" x14ac:dyDescent="0.2">
      <c r="B17" s="27" t="s">
        <v>101</v>
      </c>
      <c r="C17" s="27" t="s">
        <v>18</v>
      </c>
      <c r="D17" s="27">
        <v>4</v>
      </c>
    </row>
    <row r="18" spans="2:4" x14ac:dyDescent="0.2">
      <c r="B18" s="27" t="s">
        <v>102</v>
      </c>
      <c r="C18" s="27" t="s">
        <v>19</v>
      </c>
      <c r="D18" s="27">
        <v>6</v>
      </c>
    </row>
    <row r="19" spans="2:4" x14ac:dyDescent="0.2">
      <c r="B19" s="27" t="s">
        <v>105</v>
      </c>
      <c r="C19" s="27" t="s">
        <v>20</v>
      </c>
      <c r="D19" s="27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CUD 08</vt:lpstr>
      <vt:lpstr>GRAF 8</vt:lpstr>
      <vt:lpstr>GRAF 9</vt:lpstr>
      <vt:lpstr>CUAD 09</vt:lpstr>
      <vt:lpstr>GRAF 10</vt:lpstr>
      <vt:lpstr>CUAD 10</vt:lpstr>
      <vt:lpstr>GRAF 11</vt:lpstr>
      <vt:lpstr>CUAD 11</vt:lpstr>
      <vt:lpstr>GRAF 12</vt:lpstr>
      <vt:lpstr>CUAD 12A</vt:lpstr>
      <vt:lpstr>CUAD 12B</vt:lpstr>
      <vt:lpstr>CUAD 12C</vt:lpstr>
      <vt:lpstr>CUAD 12D</vt:lpstr>
      <vt:lpstr>GRAF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2025-06-12T16:35:02Z</dcterms:modified>
</cp:coreProperties>
</file>