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5/2 BOLETÍN ACCIDENTES LABORALES/CUADROS Y GRAFICOS ACCIDENTES LABORALES/"/>
    </mc:Choice>
  </mc:AlternateContent>
  <xr:revisionPtr revIDLastSave="0" documentId="13_ncr:1_{4298E1C9-EB4B-274F-855C-EB62A7ED94F3}" xr6:coauthVersionLast="47" xr6:coauthVersionMax="47" xr10:uidLastSave="{00000000-0000-0000-0000-000000000000}"/>
  <bookViews>
    <workbookView xWindow="6520" yWindow="3620" windowWidth="38400" windowHeight="21100" activeTab="4" xr2:uid="{00000000-000D-0000-FFFF-FFFF00000000}"/>
  </bookViews>
  <sheets>
    <sheet name="CUADRO 7" sheetId="1" r:id="rId1"/>
    <sheet name="CUADRO 8" sheetId="2" r:id="rId2"/>
    <sheet name="CUADRO 9" sheetId="3" r:id="rId3"/>
    <sheet name="CUADRO 10" sheetId="4" r:id="rId4"/>
    <sheet name="CUADRO 11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'CUADRO 7'!$B$1:$G$49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J12" i="5"/>
  <c r="J11" i="5"/>
  <c r="J10" i="5"/>
  <c r="G10" i="5"/>
  <c r="J9" i="5"/>
  <c r="J19" i="4"/>
  <c r="J18" i="4"/>
  <c r="J17" i="4"/>
  <c r="F11" i="4"/>
  <c r="D23" i="3"/>
  <c r="C23" i="3"/>
  <c r="E23" i="3" s="1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F22" i="2" l="1"/>
  <c r="E22" i="2"/>
  <c r="D22" i="2"/>
  <c r="C22" i="2"/>
  <c r="G21" i="2"/>
  <c r="G20" i="2"/>
  <c r="G19" i="2"/>
  <c r="G18" i="2"/>
  <c r="G17" i="2"/>
  <c r="G16" i="2"/>
  <c r="G15" i="2"/>
  <c r="N14" i="2"/>
  <c r="G14" i="2"/>
  <c r="N13" i="2"/>
  <c r="G13" i="2"/>
  <c r="N12" i="2"/>
  <c r="G12" i="2"/>
  <c r="N11" i="2"/>
  <c r="G11" i="2"/>
  <c r="N10" i="2"/>
  <c r="G10" i="2"/>
  <c r="N9" i="2"/>
  <c r="G9" i="2"/>
  <c r="N8" i="2"/>
  <c r="G8" i="2"/>
  <c r="N7" i="2"/>
  <c r="G7" i="2"/>
  <c r="G22" i="2" s="1"/>
  <c r="G17" i="1" l="1"/>
  <c r="C19" i="1"/>
  <c r="E19" i="1" l="1"/>
  <c r="D19" i="1"/>
  <c r="F19" i="1"/>
  <c r="G13" i="1"/>
  <c r="G14" i="1"/>
  <c r="G15" i="1"/>
  <c r="G16" i="1"/>
  <c r="G18" i="1"/>
  <c r="G8" i="1"/>
  <c r="G9" i="1"/>
  <c r="G10" i="1"/>
  <c r="G11" i="1"/>
  <c r="G12" i="1"/>
  <c r="G7" i="1"/>
  <c r="G19" i="1" l="1"/>
  <c r="L15" i="2"/>
  <c r="N15" i="2"/>
  <c r="K15" i="2"/>
  <c r="J15" i="2"/>
  <c r="M15" i="2"/>
</calcChain>
</file>

<file path=xl/sharedStrings.xml><?xml version="1.0" encoding="utf-8"?>
<sst xmlns="http://schemas.openxmlformats.org/spreadsheetml/2006/main" count="142" uniqueCount="78">
  <si>
    <t xml:space="preserve">                                                                                                                                                                                </t>
  </si>
  <si>
    <t>por consecuencia de la lesión según tipo de accidente</t>
  </si>
  <si>
    <t>Tipo de accidente</t>
  </si>
  <si>
    <t>Consecuencia</t>
  </si>
  <si>
    <t>Leve</t>
  </si>
  <si>
    <t>Grave</t>
  </si>
  <si>
    <t>Muerte</t>
  </si>
  <si>
    <t>Desaparecido</t>
  </si>
  <si>
    <t>Total</t>
  </si>
  <si>
    <t>Atrapamiento</t>
  </si>
  <si>
    <t>Sobreesfuerzo</t>
  </si>
  <si>
    <t>Aprisionamiento</t>
  </si>
  <si>
    <t>Accidentes ocurridos a trabajadores portuarios</t>
  </si>
  <si>
    <t>Año 2024</t>
  </si>
  <si>
    <t>Caida A Distinto Nivel</t>
  </si>
  <si>
    <t>Caida Al Mismo Nivel</t>
  </si>
  <si>
    <t>Contacto Con</t>
  </si>
  <si>
    <t>Contacto Por</t>
  </si>
  <si>
    <t>Exposicion A</t>
  </si>
  <si>
    <t>Golpe Con</t>
  </si>
  <si>
    <t>Golpe Contra</t>
  </si>
  <si>
    <t>Golpe Por</t>
  </si>
  <si>
    <t>Otros Accidentes</t>
  </si>
  <si>
    <t>ACCIDENTES A TRABAJADORES PORTUARIOS SEGÚN TIPO DE ACCIDENTE</t>
  </si>
  <si>
    <t>AÑO 2024</t>
  </si>
  <si>
    <t>Accidentes ocurridos a trabajadores portuarios por consecuencia según Gobernación Marítima</t>
  </si>
  <si>
    <t>Gobernación Marítima</t>
  </si>
  <si>
    <t>Arica</t>
  </si>
  <si>
    <t>Iquique</t>
  </si>
  <si>
    <t>Antofagasta</t>
  </si>
  <si>
    <t>Caldera</t>
  </si>
  <si>
    <t>Valparaíso</t>
  </si>
  <si>
    <t>Coquimbo</t>
  </si>
  <si>
    <t>San Antonio</t>
  </si>
  <si>
    <t>Hanga Roa</t>
  </si>
  <si>
    <t>Talcahuano</t>
  </si>
  <si>
    <t>Puerto Montt</t>
  </si>
  <si>
    <t>Punta Arenas</t>
  </si>
  <si>
    <t>Valdivía</t>
  </si>
  <si>
    <t>Castro</t>
  </si>
  <si>
    <t>Aysén</t>
  </si>
  <si>
    <t>Puerto Williams</t>
  </si>
  <si>
    <t xml:space="preserve">ACCIDENTES A TRABAJADORES PORTUARIOS SEGÚN GOBERNACIÓN MARÍTIMA Y CONSECUENCA. </t>
  </si>
  <si>
    <t>Accidentes ocurridos a trabajadores portuarios según % de accidentabilidad por Gobernación Marítima</t>
  </si>
  <si>
    <t>Total accidentes</t>
  </si>
  <si>
    <t>Trabajadores vigentes</t>
  </si>
  <si>
    <t>Porcentaje accidentabilidad</t>
  </si>
  <si>
    <t>Valdivia</t>
  </si>
  <si>
    <t>Directemar</t>
  </si>
  <si>
    <t xml:space="preserve">T O T A L </t>
  </si>
  <si>
    <t>ACCIDENTES A TRABAJADORES PORTUARIOS % DE ACCIDENTABILIDAD SEGÚN GOBERNACIÓN MARÍTIMA</t>
  </si>
  <si>
    <t>ACCIDENTES OCURRIDOS A TRABAJADORES PORTUARIOS</t>
  </si>
  <si>
    <t>POR TURNO DE TRABAJO</t>
  </si>
  <si>
    <t>HORARIO DE TURNOS</t>
  </si>
  <si>
    <t>TRABAJADOR PORTUARIO</t>
  </si>
  <si>
    <t>1° TURNO</t>
  </si>
  <si>
    <t>2° TURNO</t>
  </si>
  <si>
    <t>3° TURNO</t>
  </si>
  <si>
    <t>TOTAL</t>
  </si>
  <si>
    <t>08:00 - 15:30</t>
  </si>
  <si>
    <t>15:30 - 23:00</t>
  </si>
  <si>
    <t>23:00 - 06:30</t>
  </si>
  <si>
    <t>N° ACCIDENTADOS</t>
  </si>
  <si>
    <t>ACCIDENTES OCURRIDOS A TRABAJADORES PORTUARIOS POR TURNO DE TRABAJO.</t>
  </si>
  <si>
    <t>1° Turno</t>
  </si>
  <si>
    <t>2° Turno</t>
  </si>
  <si>
    <t>3° Turno</t>
  </si>
  <si>
    <t>23:00 - 07:59</t>
  </si>
  <si>
    <t>Considere 3 turno hasta 7:59</t>
  </si>
  <si>
    <t>POR CONSECUENCIA DE LA LESIÓN</t>
  </si>
  <si>
    <t>Trabajador Portuario</t>
  </si>
  <si>
    <t>LEVE</t>
  </si>
  <si>
    <t>N° Accidentados</t>
  </si>
  <si>
    <t>ACCIDENTES A TRABAJADORES PORTUARIOS POR CONSECUENCIA DE LA LESIÓN</t>
  </si>
  <si>
    <t>Muerto</t>
  </si>
  <si>
    <t>GRAVE</t>
  </si>
  <si>
    <t>MUERTE</t>
  </si>
  <si>
    <t>DESAPARECIDO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</si>
</sst>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30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2"/>
      <color rgb="FF000000"/>
      <name val="Century Gothic"/>
      <family val="1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4.4"/>
      <color rgb="FF000000"/>
      <name val="Century Gothic"/>
      <family val="1"/>
    </font>
    <font>
      <sz val="12"/>
      <name val="Garamond"/>
      <family val="1"/>
    </font>
    <font>
      <b/>
      <sz val="10"/>
      <color theme="0"/>
      <name val="Garamond"/>
      <family val="1"/>
    </font>
    <font>
      <sz val="10"/>
      <color theme="0"/>
      <name val="Garamond"/>
      <family val="1"/>
    </font>
    <font>
      <b/>
      <sz val="14"/>
      <color theme="0"/>
      <name val="Garamond"/>
      <family val="1"/>
    </font>
    <font>
      <b/>
      <sz val="14"/>
      <name val="Garamond"/>
      <family val="1"/>
    </font>
    <font>
      <sz val="10"/>
      <name val="Garamond"/>
      <family val="1"/>
    </font>
    <font>
      <b/>
      <sz val="10"/>
      <name val="Arial"/>
      <family val="2"/>
    </font>
    <font>
      <b/>
      <sz val="12"/>
      <name val="Garamond"/>
      <family val="1"/>
    </font>
    <font>
      <b/>
      <sz val="10"/>
      <name val="Garamond"/>
      <family val="1"/>
    </font>
    <font>
      <b/>
      <sz val="11"/>
      <name val="Arial"/>
      <family val="2"/>
    </font>
    <font>
      <sz val="12"/>
      <color theme="0"/>
      <name val="Garamond"/>
      <family val="1"/>
    </font>
    <font>
      <sz val="8.5"/>
      <color theme="0"/>
      <name val="Garamond"/>
      <family val="1"/>
    </font>
    <font>
      <b/>
      <sz val="11"/>
      <color theme="0"/>
      <name val="Garamond"/>
      <family val="1"/>
    </font>
    <font>
      <sz val="8.5"/>
      <name val="Garamond"/>
      <family val="1"/>
    </font>
    <font>
      <b/>
      <sz val="12"/>
      <color theme="0"/>
      <name val="Garamond"/>
      <family val="1"/>
    </font>
    <font>
      <sz val="12"/>
      <color indexed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9" fillId="0" borderId="0"/>
  </cellStyleXfs>
  <cellXfs count="1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1" fontId="4" fillId="0" borderId="1" xfId="0" applyNumberFormat="1" applyFont="1" applyBorder="1" applyAlignment="1">
      <alignment horizontal="right"/>
    </xf>
    <xf numFmtId="0" fontId="5" fillId="0" borderId="1" xfId="1" applyFont="1" applyBorder="1" applyAlignment="1">
      <alignment wrapText="1"/>
    </xf>
    <xf numFmtId="9" fontId="3" fillId="0" borderId="0" xfId="2" applyFont="1" applyBorder="1"/>
    <xf numFmtId="0" fontId="6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41" fontId="10" fillId="2" borderId="11" xfId="3" applyNumberFormat="1" applyFont="1" applyFill="1" applyBorder="1" applyAlignment="1">
      <alignment horizontal="right" vertical="center" wrapText="1"/>
    </xf>
    <xf numFmtId="41" fontId="3" fillId="2" borderId="1" xfId="0" applyNumberFormat="1" applyFont="1" applyFill="1" applyBorder="1" applyAlignment="1">
      <alignment vertical="center"/>
    </xf>
    <xf numFmtId="41" fontId="8" fillId="2" borderId="0" xfId="3" applyNumberFormat="1" applyFont="1" applyFill="1" applyAlignment="1">
      <alignment horizontal="right" vertical="center" wrapText="1"/>
    </xf>
    <xf numFmtId="41" fontId="7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41" fontId="10" fillId="2" borderId="1" xfId="3" applyNumberFormat="1" applyFont="1" applyFill="1" applyBorder="1" applyAlignment="1">
      <alignment horizontal="right" vertical="center" wrapText="1"/>
    </xf>
    <xf numFmtId="41" fontId="10" fillId="2" borderId="0" xfId="3" applyNumberFormat="1" applyFont="1" applyFill="1" applyAlignment="1">
      <alignment horizontal="right" vertical="center" wrapText="1"/>
    </xf>
    <xf numFmtId="41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readingOrder="1"/>
    </xf>
    <xf numFmtId="0" fontId="1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1" fontId="4" fillId="2" borderId="1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41" fontId="4" fillId="2" borderId="1" xfId="2" applyNumberFormat="1" applyFont="1" applyFill="1" applyBorder="1" applyAlignment="1">
      <alignment horizontal="right" vertical="center"/>
    </xf>
    <xf numFmtId="41" fontId="4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1" fontId="3" fillId="2" borderId="1" xfId="0" applyNumberFormat="1" applyFont="1" applyFill="1" applyBorder="1" applyAlignment="1">
      <alignment vertical="center" wrapText="1"/>
    </xf>
    <xf numFmtId="10" fontId="3" fillId="2" borderId="1" xfId="2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 readingOrder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19" fillId="2" borderId="0" xfId="0" applyFont="1" applyFill="1"/>
    <xf numFmtId="0" fontId="1" fillId="2" borderId="0" xfId="0" applyFont="1" applyFill="1"/>
    <xf numFmtId="0" fontId="20" fillId="2" borderId="0" xfId="0" applyFont="1" applyFill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1" fillId="2" borderId="0" xfId="0" applyFont="1" applyFill="1"/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justify" wrapText="1"/>
    </xf>
    <xf numFmtId="0" fontId="23" fillId="2" borderId="0" xfId="0" applyFont="1" applyFill="1"/>
    <xf numFmtId="0" fontId="3" fillId="2" borderId="0" xfId="0" applyFont="1" applyFill="1"/>
    <xf numFmtId="0" fontId="24" fillId="2" borderId="0" xfId="0" applyFont="1" applyFill="1"/>
    <xf numFmtId="0" fontId="1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4" fillId="2" borderId="1" xfId="0" applyFont="1" applyFill="1" applyBorder="1"/>
    <xf numFmtId="0" fontId="3" fillId="2" borderId="1" xfId="0" applyFont="1" applyFill="1" applyBorder="1"/>
    <xf numFmtId="41" fontId="4" fillId="2" borderId="1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8" fillId="2" borderId="0" xfId="0" applyNumberFormat="1" applyFont="1" applyFill="1"/>
    <xf numFmtId="0" fontId="28" fillId="2" borderId="0" xfId="0" applyFont="1" applyFill="1"/>
    <xf numFmtId="0" fontId="29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</cellXfs>
  <cellStyles count="4">
    <cellStyle name="Normal" xfId="0" builtinId="0"/>
    <cellStyle name="Normal_Hoja2" xfId="3" xr:uid="{B663C87D-0AF5-D94C-B295-FCD74431786E}"/>
    <cellStyle name="Normal_Total 3_1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60"/>
      <c:rAngAx val="0"/>
      <c:perspective val="1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13842402635685"/>
          <c:y val="0.33326967696515025"/>
          <c:w val="0.73145413736610043"/>
          <c:h val="0.45920341537634091"/>
        </c:manualLayout>
      </c:layout>
      <c:pie3D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78C0-4D43-A695-B9725409A6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8C0-4D43-A695-B9725409A6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8C0-4D43-A695-B9725409A6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8C0-4D43-A695-B9725409A6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8C0-4D43-A695-B9725409A6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8C0-4D43-A695-B9725409A6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8C0-4D43-A695-B9725409A6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8C0-4D43-A695-B9725409A69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8C0-4D43-A695-B9725409A69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8C0-4D43-A695-B9725409A69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8C0-4D43-A695-B9725409A69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8C0-4D43-A695-B9725409A69F}"/>
              </c:ext>
            </c:extLst>
          </c:dPt>
          <c:dLbls>
            <c:dLbl>
              <c:idx val="0"/>
              <c:layout>
                <c:manualLayout>
                  <c:x val="5.7831886021857265E-2"/>
                  <c:y val="-2.0718025964650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0-4D43-A695-B9725409A69F}"/>
                </c:ext>
              </c:extLst>
            </c:dLbl>
            <c:dLbl>
              <c:idx val="1"/>
              <c:layout>
                <c:manualLayout>
                  <c:x val="5.4133368635618746E-2"/>
                  <c:y val="1.82546361938047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0-4D43-A695-B9725409A69F}"/>
                </c:ext>
              </c:extLst>
            </c:dLbl>
            <c:dLbl>
              <c:idx val="2"/>
              <c:layout>
                <c:manualLayout>
                  <c:x val="7.6839296060082857E-2"/>
                  <c:y val="1.03476218427558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C0-4D43-A695-B9725409A69F}"/>
                </c:ext>
              </c:extLst>
            </c:dLbl>
            <c:dLbl>
              <c:idx val="3"/>
              <c:layout>
                <c:manualLayout>
                  <c:x val="1.2044471581774078E-2"/>
                  <c:y val="5.0288084153272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0-4D43-A695-B9725409A69F}"/>
                </c:ext>
              </c:extLst>
            </c:dLbl>
            <c:dLbl>
              <c:idx val="4"/>
              <c:layout>
                <c:manualLayout>
                  <c:x val="2.1289018549870919E-2"/>
                  <c:y val="4.8641729451947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0-4D43-A695-B9725409A69F}"/>
                </c:ext>
              </c:extLst>
            </c:dLbl>
            <c:dLbl>
              <c:idx val="5"/>
              <c:layout>
                <c:manualLayout>
                  <c:x val="-2.1331861795532515E-2"/>
                  <c:y val="6.36264578164506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0-4D43-A695-B9725409A69F}"/>
                </c:ext>
              </c:extLst>
            </c:dLbl>
            <c:dLbl>
              <c:idx val="6"/>
              <c:layout>
                <c:manualLayout>
                  <c:x val="-9.1912246170683137E-2"/>
                  <c:y val="-1.03811974497378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C0-4D43-A695-B9725409A69F}"/>
                </c:ext>
              </c:extLst>
            </c:dLbl>
            <c:dLbl>
              <c:idx val="7"/>
              <c:layout>
                <c:manualLayout>
                  <c:x val="-6.4762426308534862E-2"/>
                  <c:y val="-6.9185761343564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C0-4D43-A695-B9725409A69F}"/>
                </c:ext>
              </c:extLst>
            </c:dLbl>
            <c:dLbl>
              <c:idx val="8"/>
              <c:layout>
                <c:manualLayout>
                  <c:x val="2.9510846819053024E-2"/>
                  <c:y val="-4.0690267321009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C0-4D43-A695-B9725409A69F}"/>
                </c:ext>
              </c:extLst>
            </c:dLbl>
            <c:dLbl>
              <c:idx val="9"/>
              <c:layout>
                <c:manualLayout>
                  <c:x val="5.6857921183262439E-2"/>
                  <c:y val="-2.4709838638924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C0-4D43-A695-B9725409A69F}"/>
                </c:ext>
              </c:extLst>
            </c:dLbl>
            <c:dLbl>
              <c:idx val="10"/>
              <c:layout>
                <c:manualLayout>
                  <c:x val="-5.6873077917342349E-2"/>
                  <c:y val="-3.2140400967774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C0-4D43-A695-B9725409A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'CUADRO 7'!$B$7:$B$18</c:f>
              <c:strCache>
                <c:ptCount val="12"/>
                <c:pt idx="0">
                  <c:v>Aprisionamiento</c:v>
                </c:pt>
                <c:pt idx="1">
                  <c:v>Atrapamiento</c:v>
                </c:pt>
                <c:pt idx="2">
                  <c:v>Caida A Distinto Nivel</c:v>
                </c:pt>
                <c:pt idx="3">
                  <c:v>Caida Al Mismo Nivel</c:v>
                </c:pt>
                <c:pt idx="4">
                  <c:v>Contacto Con</c:v>
                </c:pt>
                <c:pt idx="5">
                  <c:v>Contacto Por</c:v>
                </c:pt>
                <c:pt idx="6">
                  <c:v>Exposicion A</c:v>
                </c:pt>
                <c:pt idx="7">
                  <c:v>Golpe Con</c:v>
                </c:pt>
                <c:pt idx="8">
                  <c:v>Golpe Contra</c:v>
                </c:pt>
                <c:pt idx="9">
                  <c:v>Golpe Por</c:v>
                </c:pt>
                <c:pt idx="10">
                  <c:v>Otros Accidentes</c:v>
                </c:pt>
                <c:pt idx="11">
                  <c:v>Sobreesfuerzo</c:v>
                </c:pt>
              </c:strCache>
            </c:strRef>
          </c:cat>
          <c:val>
            <c:numRef>
              <c:f>'CUADRO 7'!$G$7:$G$18</c:f>
              <c:numCache>
                <c:formatCode>_(* #,##0_);_(* \(#,##0\);_(* "-"_);_(@_)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C0-4D43-A695-B9725409A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'[1]Port 2'!$J$6</c:f>
              <c:strCache>
                <c:ptCount val="1"/>
                <c:pt idx="0">
                  <c:v>Leve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13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'[1]Port 2'!$I$7:$I$14</c:f>
              <c:strCache>
                <c:ptCount val="8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Valparaíso</c:v>
                </c:pt>
                <c:pt idx="4">
                  <c:v>San Antonio</c:v>
                </c:pt>
                <c:pt idx="5">
                  <c:v>Talcahuano</c:v>
                </c:pt>
                <c:pt idx="6">
                  <c:v>Puerto Montt</c:v>
                </c:pt>
                <c:pt idx="7">
                  <c:v>Punta Arenas</c:v>
                </c:pt>
              </c:strCache>
            </c:strRef>
          </c:cat>
          <c:val>
            <c:numRef>
              <c:f>'[1]Port 2'!$J$7:$J$14</c:f>
              <c:numCache>
                <c:formatCode>General</c:formatCode>
                <c:ptCount val="8"/>
                <c:pt idx="0">
                  <c:v>9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6-EF4E-9377-8E49CF73F0FB}"/>
            </c:ext>
          </c:extLst>
        </c:ser>
        <c:ser>
          <c:idx val="1"/>
          <c:order val="1"/>
          <c:tx>
            <c:strRef>
              <c:f>'[1]Port 2'!$K$6</c:f>
              <c:strCache>
                <c:ptCount val="1"/>
                <c:pt idx="0">
                  <c:v>Grave</c:v>
                </c:pt>
              </c:strCache>
            </c:strRef>
          </c:tx>
          <c:spPr>
            <a:effectLst>
              <a:outerShdw blurRad="50800" dist="12700" dir="2700000" algn="tl" rotWithShape="0">
                <a:schemeClr val="bg1">
                  <a:lumMod val="50000"/>
                  <a:alpha val="8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'[1]Port 2'!$I$7:$I$14</c:f>
              <c:strCache>
                <c:ptCount val="8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Valparaíso</c:v>
                </c:pt>
                <c:pt idx="4">
                  <c:v>San Antonio</c:v>
                </c:pt>
                <c:pt idx="5">
                  <c:v>Talcahuano</c:v>
                </c:pt>
                <c:pt idx="6">
                  <c:v>Puerto Montt</c:v>
                </c:pt>
                <c:pt idx="7">
                  <c:v>Punta Arenas</c:v>
                </c:pt>
              </c:strCache>
            </c:strRef>
          </c:cat>
          <c:val>
            <c:numRef>
              <c:f>'[1]Port 2'!$K$7:$K$14</c:f>
              <c:numCache>
                <c:formatCode>General</c:formatCode>
                <c:ptCount val="8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6-EF4E-9377-8E49CF73F0FB}"/>
            </c:ext>
          </c:extLst>
        </c:ser>
        <c:ser>
          <c:idx val="2"/>
          <c:order val="2"/>
          <c:tx>
            <c:strRef>
              <c:f>'[1]Port 2'!$L$6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cat>
            <c:strRef>
              <c:f>'[1]Port 2'!$I$7:$I$14</c:f>
              <c:strCache>
                <c:ptCount val="8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Valparaíso</c:v>
                </c:pt>
                <c:pt idx="4">
                  <c:v>San Antonio</c:v>
                </c:pt>
                <c:pt idx="5">
                  <c:v>Talcahuano</c:v>
                </c:pt>
                <c:pt idx="6">
                  <c:v>Puerto Montt</c:v>
                </c:pt>
                <c:pt idx="7">
                  <c:v>Punta Arenas</c:v>
                </c:pt>
              </c:strCache>
            </c:strRef>
          </c:cat>
          <c:val>
            <c:numRef>
              <c:f>'[1]Port 2'!$L$7:$L$14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6-EF4E-9377-8E49CF73F0FB}"/>
            </c:ext>
          </c:extLst>
        </c:ser>
        <c:ser>
          <c:idx val="3"/>
          <c:order val="3"/>
          <c:tx>
            <c:strRef>
              <c:f>'[1]Port 2'!$M$6</c:f>
              <c:strCache>
                <c:ptCount val="1"/>
                <c:pt idx="0">
                  <c:v>Desaparecido</c:v>
                </c:pt>
              </c:strCache>
            </c:strRef>
          </c:tx>
          <c:invertIfNegative val="0"/>
          <c:cat>
            <c:strRef>
              <c:f>'[1]Port 2'!$I$7:$I$14</c:f>
              <c:strCache>
                <c:ptCount val="8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Valparaíso</c:v>
                </c:pt>
                <c:pt idx="4">
                  <c:v>San Antonio</c:v>
                </c:pt>
                <c:pt idx="5">
                  <c:v>Talcahuano</c:v>
                </c:pt>
                <c:pt idx="6">
                  <c:v>Puerto Montt</c:v>
                </c:pt>
                <c:pt idx="7">
                  <c:v>Punta Arenas</c:v>
                </c:pt>
              </c:strCache>
            </c:strRef>
          </c:cat>
          <c:val>
            <c:numRef>
              <c:f>'[1]Port 2'!$M$7:$M$14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26-EF4E-9377-8E49CF73F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shape val="box"/>
        <c:axId val="277284352"/>
        <c:axId val="187265536"/>
        <c:axId val="0"/>
      </c:bar3DChart>
      <c:catAx>
        <c:axId val="277284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187265536"/>
        <c:crosses val="autoZero"/>
        <c:auto val="0"/>
        <c:lblAlgn val="ctr"/>
        <c:lblOffset val="100"/>
        <c:noMultiLvlLbl val="0"/>
      </c:catAx>
      <c:valAx>
        <c:axId val="1872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77284352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noFill/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96922360488101"/>
          <c:y val="0.15425202329875781"/>
          <c:w val="0.73450944811016583"/>
          <c:h val="0.71473619000296351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'[2]Port 2'!$E$5:$E$6</c:f>
              <c:strCache>
                <c:ptCount val="1"/>
                <c:pt idx="0">
                  <c:v>Porcentaje accidentabilidad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30419331911869213"/>
                  <c:y val="4.3525578731688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560-974F-8324-F5B2E8B485A6}"/>
                </c:ext>
              </c:extLst>
            </c:dLbl>
            <c:dLbl>
              <c:idx val="1"/>
              <c:layout>
                <c:manualLayout>
                  <c:x val="6.5387348969438527E-2"/>
                  <c:y val="6.5288368097533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60-974F-8324-F5B2E8B485A6}"/>
                </c:ext>
              </c:extLst>
            </c:dLbl>
            <c:dLbl>
              <c:idx val="2"/>
              <c:layout>
                <c:manualLayout>
                  <c:x val="0.20184790334044064"/>
                  <c:y val="4.3525578731688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560-974F-8324-F5B2E8B485A6}"/>
                </c:ext>
              </c:extLst>
            </c:dLbl>
            <c:dLbl>
              <c:idx val="3"/>
              <c:layout>
                <c:manualLayout>
                  <c:x val="4.4065387348969441E-2"/>
                  <c:y val="-2.1762789365843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560-974F-8324-F5B2E8B485A6}"/>
                </c:ext>
              </c:extLst>
            </c:dLbl>
            <c:dLbl>
              <c:idx val="4"/>
              <c:layout>
                <c:manualLayout>
                  <c:x val="4.2643923240938165E-2"/>
                  <c:y val="2.1762789365844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560-974F-8324-F5B2E8B485A6}"/>
                </c:ext>
              </c:extLst>
            </c:dLbl>
            <c:dLbl>
              <c:idx val="5"/>
              <c:layout>
                <c:manualLayout>
                  <c:x val="4.1222459132906841E-2"/>
                  <c:y val="6.5288368097532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560-974F-8324-F5B2E8B485A6}"/>
                </c:ext>
              </c:extLst>
            </c:dLbl>
            <c:dLbl>
              <c:idx val="6"/>
              <c:layout>
                <c:manualLayout>
                  <c:x val="3.5536602700781808E-2"/>
                  <c:y val="4.3525578731688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560-974F-8324-F5B2E8B485A6}"/>
                </c:ext>
              </c:extLst>
            </c:dLbl>
            <c:dLbl>
              <c:idx val="7"/>
              <c:layout>
                <c:manualLayout>
                  <c:x val="0.11513859275053305"/>
                  <c:y val="4.3525578731689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560-974F-8324-F5B2E8B485A6}"/>
                </c:ext>
              </c:extLst>
            </c:dLbl>
            <c:dLbl>
              <c:idx val="8"/>
              <c:layout>
                <c:manualLayout>
                  <c:x val="0.10518834399431415"/>
                  <c:y val="6.5288368097533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560-974F-8324-F5B2E8B485A6}"/>
                </c:ext>
              </c:extLst>
            </c:dLbl>
            <c:dLbl>
              <c:idx val="9"/>
              <c:layout>
                <c:manualLayout>
                  <c:x val="3.553660270078178E-2"/>
                  <c:y val="7.97959725315452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560-974F-8324-F5B2E8B485A6}"/>
                </c:ext>
              </c:extLst>
            </c:dLbl>
            <c:dLbl>
              <c:idx val="10"/>
              <c:layout>
                <c:manualLayout>
                  <c:x val="6.5387348969438527E-2"/>
                  <c:y val="6.5288368097532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560-974F-8324-F5B2E8B485A6}"/>
                </c:ext>
              </c:extLst>
            </c:dLbl>
            <c:dLbl>
              <c:idx val="11"/>
              <c:layout>
                <c:manualLayout>
                  <c:x val="3.5536602700781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560-974F-8324-F5B2E8B485A6}"/>
                </c:ext>
              </c:extLst>
            </c:dLbl>
            <c:dLbl>
              <c:idx val="12"/>
              <c:layout>
                <c:manualLayout>
                  <c:x val="3.4115138592750532E-2"/>
                  <c:y val="2.1762789365844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560-974F-8324-F5B2E8B485A6}"/>
                </c:ext>
              </c:extLst>
            </c:dLbl>
            <c:dLbl>
              <c:idx val="13"/>
              <c:layout>
                <c:manualLayout>
                  <c:x val="0.3795309168443497"/>
                  <c:y val="4.3525578731690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60-974F-8324-F5B2E8B485A6}"/>
                </c:ext>
              </c:extLst>
            </c:dLbl>
            <c:dLbl>
              <c:idx val="14"/>
              <c:layout>
                <c:manualLayout>
                  <c:x val="3.4115138592750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560-974F-8324-F5B2E8B485A6}"/>
                </c:ext>
              </c:extLst>
            </c:dLbl>
            <c:dLbl>
              <c:idx val="15"/>
              <c:layout>
                <c:manualLayout>
                  <c:x val="3.2693674484719264E-2"/>
                  <c:y val="2.1762789365844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59331016458766E-2"/>
                      <c:h val="3.3090406911039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560-974F-8324-F5B2E8B48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Overflow="clip" horzOverflow="clip" vert="horz" wrap="none" lIns="38100" tIns="19050" rIns="38100" bIns="19050" anchor="ctr" anchorCtr="0">
                <a:noAutofit/>
              </a:bodyPr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'[2]Port 2'!$B$7:$B$22</c:f>
              <c:strCache>
                <c:ptCount val="16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  <c:pt idx="15">
                  <c:v>Directemar</c:v>
                </c:pt>
              </c:strCache>
            </c:strRef>
          </c:cat>
          <c:val>
            <c:numRef>
              <c:f>'[2]Port 2'!$E$7:$E$22</c:f>
              <c:numCache>
                <c:formatCode>General</c:formatCode>
                <c:ptCount val="16"/>
                <c:pt idx="0">
                  <c:v>1.5486725663716814E-2</c:v>
                </c:pt>
                <c:pt idx="1">
                  <c:v>1.8867924528301887E-3</c:v>
                </c:pt>
                <c:pt idx="2">
                  <c:v>9.5419847328244278E-3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3.1589588071771546E-4</c:v>
                </c:pt>
                <c:pt idx="7">
                  <c:v>4.7641734159123393E-3</c:v>
                </c:pt>
                <c:pt idx="8">
                  <c:v>4.1999160016799666E-3</c:v>
                </c:pt>
                <c:pt idx="9">
                  <c:v>0</c:v>
                </c:pt>
                <c:pt idx="10">
                  <c:v>1.893939393939394E-3</c:v>
                </c:pt>
                <c:pt idx="11">
                  <c:v>0</c:v>
                </c:pt>
                <c:pt idx="12">
                  <c:v>0</c:v>
                </c:pt>
                <c:pt idx="13">
                  <c:v>1.9704433497536946E-2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560-974F-8324-F5B2E8B4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277999104"/>
        <c:axId val="187262080"/>
        <c:axId val="0"/>
      </c:bar3DChart>
      <c:catAx>
        <c:axId val="277999104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Gobernación Marítima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7262080"/>
        <c:crosses val="autoZero"/>
        <c:auto val="1"/>
        <c:lblAlgn val="ctr"/>
        <c:lblOffset val="100"/>
        <c:noMultiLvlLbl val="0"/>
      </c:catAx>
      <c:valAx>
        <c:axId val="18726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Porcentaje de Accidentabilidad</a:t>
                </a:r>
              </a:p>
            </c:rich>
          </c:tx>
          <c:layout>
            <c:manualLayout>
              <c:xMode val="edge"/>
              <c:yMode val="edge"/>
              <c:x val="0.41486805714459551"/>
              <c:y val="0.940577661269065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7999104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5"/>
      <c:hPercent val="60"/>
      <c:rotY val="11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305322128851538E-2"/>
          <c:y val="0.19310388178852772"/>
          <c:w val="0.92381022960365244"/>
          <c:h val="0.63218532728387056"/>
        </c:manualLayout>
      </c:layout>
      <c:bar3DChart>
        <c:barDir val="col"/>
        <c:grouping val="clustered"/>
        <c:varyColors val="1"/>
        <c:ser>
          <c:idx val="1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F2-5346-8EAE-392EDA0CB1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F2-5346-8EAE-392EDA0CB1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F2-5346-8EAE-392EDA0CB11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'[3]Port 3'!$H$17:$I$19</c:f>
              <c:multiLvlStrCache>
                <c:ptCount val="3"/>
                <c:lvl>
                  <c:pt idx="0">
                    <c:v>08:00 - 15:30</c:v>
                  </c:pt>
                  <c:pt idx="1">
                    <c:v>15:30 - 23:00</c:v>
                  </c:pt>
                  <c:pt idx="2">
                    <c:v>23:00 - 06:30</c:v>
                  </c:pt>
                </c:lvl>
                <c:lvl>
                  <c:pt idx="0">
                    <c:v>1° Turno</c:v>
                  </c:pt>
                  <c:pt idx="1">
                    <c:v>2° Turno</c:v>
                  </c:pt>
                  <c:pt idx="2">
                    <c:v>3° Turno</c:v>
                  </c:pt>
                </c:lvl>
              </c:multiLvlStrCache>
            </c:multiLvlStrRef>
          </c:cat>
          <c:val>
            <c:numRef>
              <c:f>'[3]Port 3'!$J$17:$J$19</c:f>
              <c:numCache>
                <c:formatCode>General</c:formatCode>
                <c:ptCount val="3"/>
                <c:pt idx="0">
                  <c:v>35</c:v>
                </c:pt>
                <c:pt idx="1">
                  <c:v>18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2-5346-8EAE-392EDA0CB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4673152"/>
        <c:axId val="187262080"/>
        <c:axId val="0"/>
      </c:bar3DChart>
      <c:catAx>
        <c:axId val="27467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Horario de Turno</a:t>
                </a:r>
              </a:p>
            </c:rich>
          </c:tx>
          <c:layout>
            <c:manualLayout>
              <c:xMode val="edge"/>
              <c:yMode val="edge"/>
              <c:x val="0.40168102516597187"/>
              <c:y val="0.9286952410394427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187262080"/>
        <c:crosses val="autoZero"/>
        <c:auto val="1"/>
        <c:lblAlgn val="ctr"/>
        <c:lblOffset val="0"/>
        <c:tickLblSkip val="1"/>
        <c:tickMarkSkip val="1"/>
        <c:noMultiLvlLbl val="1"/>
      </c:catAx>
      <c:valAx>
        <c:axId val="1872620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Accientes</a:t>
                </a:r>
              </a:p>
            </c:rich>
          </c:tx>
          <c:layout>
            <c:manualLayout>
              <c:xMode val="edge"/>
              <c:yMode val="edge"/>
              <c:x val="0.18063424699974864"/>
              <c:y val="0.33367148078249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7467315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 alignWithMargins="0"/>
    <c:pageMargins b="1" l="0.75" r="0.75" t="1" header="0" footer="0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hPercent val="6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83144246353323"/>
          <c:y val="0.16215481587528835"/>
          <c:w val="0.86223662884927066"/>
          <c:h val="0.69072456851984421"/>
        </c:manualLayout>
      </c:layout>
      <c:bar3DChart>
        <c:barDir val="col"/>
        <c:grouping val="clustered"/>
        <c:varyColors val="1"/>
        <c:ser>
          <c:idx val="1"/>
          <c:order val="0"/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1E-0141-9382-E171B685471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1E-0141-9382-E171B685471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1E-0141-9382-E171B6854716}"/>
              </c:ext>
            </c:extLst>
          </c:dPt>
          <c:dLbls>
            <c:dLbl>
              <c:idx val="0"/>
              <c:layout>
                <c:manualLayout>
                  <c:x val="2.5641025641025609E-2"/>
                  <c:y val="-3.8976857490864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1E-0141-9382-E171B6854716}"/>
                </c:ext>
              </c:extLst>
            </c:dLbl>
            <c:dLbl>
              <c:idx val="1"/>
              <c:layout>
                <c:manualLayout>
                  <c:x val="1.6483516483516484E-2"/>
                  <c:y val="-2.9232643118148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1E-0141-9382-E171B6854716}"/>
                </c:ext>
              </c:extLst>
            </c:dLbl>
            <c:dLbl>
              <c:idx val="2"/>
              <c:layout>
                <c:manualLayout>
                  <c:x val="2.197802197802198E-2"/>
                  <c:y val="-2.4360535931790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1E-0141-9382-E171B68547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'[4]Port 4'!$I$10:$I$13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Muerto</c:v>
                </c:pt>
                <c:pt idx="3">
                  <c:v>Desaparecido</c:v>
                </c:pt>
              </c:strCache>
            </c:strRef>
          </c:cat>
          <c:val>
            <c:numRef>
              <c:f>'[4]Port 4'!$J$10:$J$13</c:f>
              <c:numCache>
                <c:formatCode>General</c:formatCode>
                <c:ptCount val="4"/>
                <c:pt idx="0">
                  <c:v>72</c:v>
                </c:pt>
                <c:pt idx="1">
                  <c:v>20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1E-0141-9382-E171B6854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77283328"/>
        <c:axId val="192529536"/>
        <c:axId val="0"/>
      </c:bar3DChart>
      <c:catAx>
        <c:axId val="27728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Gravedad de la lesión</a:t>
                </a:r>
              </a:p>
            </c:rich>
          </c:tx>
          <c:layout>
            <c:manualLayout>
              <c:xMode val="edge"/>
              <c:yMode val="edge"/>
              <c:x val="0.38249587012486058"/>
              <c:y val="0.91044858029109998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19252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52953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3.0794193856758318E-2"/>
              <c:y val="0.392324624194702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77283328"/>
        <c:crosses val="autoZero"/>
        <c:crossBetween val="between"/>
        <c:majorUnit val="10"/>
      </c:valAx>
    </c:plotArea>
    <c:plotVisOnly val="0"/>
    <c:dispBlanksAs val="gap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519044</xdr:colOff>
      <xdr:row>24</xdr:row>
      <xdr:rowOff>170205</xdr:rowOff>
    </xdr:from>
    <xdr:to>
      <xdr:col>8</xdr:col>
      <xdr:colOff>386522</xdr:colOff>
      <xdr:row>48</xdr:row>
      <xdr:rowOff>42240</xdr:rowOff>
    </xdr:to>
    <xdr:graphicFrame macro="">
      <xdr:nvGraphicFramePr>
        <xdr:cNvPr id="1197" name="Chart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30</xdr:row>
          <xdr:rowOff>57150</xdr:rowOff>
        </xdr:from>
        <xdr:to>
          <xdr:col>2</xdr:col>
          <xdr:colOff>476250</xdr:colOff>
          <xdr:row>31</xdr:row>
          <xdr:rowOff>76200</xdr:rowOff>
        </xdr:to>
        <xdr:pic>
          <xdr:nvPicPr>
            <xdr:cNvPr id="1198" name="Picture 3">
              <a:extLs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24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647950" y="63531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31</xdr:row>
          <xdr:rowOff>57150</xdr:rowOff>
        </xdr:from>
        <xdr:to>
          <xdr:col>2</xdr:col>
          <xdr:colOff>476250</xdr:colOff>
          <xdr:row>32</xdr:row>
          <xdr:rowOff>76200</xdr:rowOff>
        </xdr:to>
        <xdr:pic>
          <xdr:nvPicPr>
            <xdr:cNvPr id="2" name="Picture 3">
              <a:extLst>
                <a:ext uri="{FF2B5EF4-FFF2-40B4-BE49-F238E27FC236}">
                  <a16:creationId xmlns:a16="http://schemas.microsoft.com/office/drawing/2014/main" id="{56798682-8864-464A-B6A9-28251071475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08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73375" y="5911850"/>
              <a:ext cx="333375" cy="222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670111</xdr:colOff>
      <xdr:row>29</xdr:row>
      <xdr:rowOff>20982</xdr:rowOff>
    </xdr:from>
    <xdr:to>
      <xdr:col>8</xdr:col>
      <xdr:colOff>647699</xdr:colOff>
      <xdr:row>56</xdr:row>
      <xdr:rowOff>203199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003A79-3186-0D41-B0EE-5E8010EB1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32</xdr:row>
          <xdr:rowOff>57150</xdr:rowOff>
        </xdr:from>
        <xdr:to>
          <xdr:col>2</xdr:col>
          <xdr:colOff>476250</xdr:colOff>
          <xdr:row>33</xdr:row>
          <xdr:rowOff>82550</xdr:rowOff>
        </xdr:to>
        <xdr:pic>
          <xdr:nvPicPr>
            <xdr:cNvPr id="2" name="Picture 3">
              <a:extLst>
                <a:ext uri="{FF2B5EF4-FFF2-40B4-BE49-F238E27FC236}">
                  <a16:creationId xmlns:a16="http://schemas.microsoft.com/office/drawing/2014/main" id="{820805C1-EBB1-B74C-8123-45B5926E78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07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73375" y="5568950"/>
              <a:ext cx="333375" cy="21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349249</xdr:colOff>
      <xdr:row>27</xdr:row>
      <xdr:rowOff>31750</xdr:rowOff>
    </xdr:from>
    <xdr:to>
      <xdr:col>6</xdr:col>
      <xdr:colOff>596899</xdr:colOff>
      <xdr:row>58</xdr:row>
      <xdr:rowOff>25399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B9142F9-6A44-5D49-8147-1E26B1161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14</xdr:row>
      <xdr:rowOff>63500</xdr:rowOff>
    </xdr:from>
    <xdr:to>
      <xdr:col>7</xdr:col>
      <xdr:colOff>1333500</xdr:colOff>
      <xdr:row>39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EA7989-688A-BB4A-8C18-1B42EC69C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22</xdr:row>
          <xdr:rowOff>57150</xdr:rowOff>
        </xdr:from>
        <xdr:to>
          <xdr:col>2</xdr:col>
          <xdr:colOff>476250</xdr:colOff>
          <xdr:row>23</xdr:row>
          <xdr:rowOff>117475</xdr:rowOff>
        </xdr:to>
        <xdr:pic>
          <xdr:nvPicPr>
            <xdr:cNvPr id="3" name="Picture 3">
              <a:extLst>
                <a:ext uri="{FF2B5EF4-FFF2-40B4-BE49-F238E27FC236}">
                  <a16:creationId xmlns:a16="http://schemas.microsoft.com/office/drawing/2014/main" id="{1FE9B6F7-BAAD-D341-9B78-C6A05D90CA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101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432175" y="4540250"/>
              <a:ext cx="333375" cy="225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606425</xdr:colOff>
      <xdr:row>13</xdr:row>
      <xdr:rowOff>9525</xdr:rowOff>
    </xdr:from>
    <xdr:to>
      <xdr:col>6</xdr:col>
      <xdr:colOff>771525</xdr:colOff>
      <xdr:row>37</xdr:row>
      <xdr:rowOff>155575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537F05-5B86-1243-A29B-5142540B1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23</xdr:row>
          <xdr:rowOff>57150</xdr:rowOff>
        </xdr:from>
        <xdr:to>
          <xdr:col>2</xdr:col>
          <xdr:colOff>476250</xdr:colOff>
          <xdr:row>24</xdr:row>
          <xdr:rowOff>76200</xdr:rowOff>
        </xdr:to>
        <xdr:pic>
          <xdr:nvPicPr>
            <xdr:cNvPr id="3" name="Picture 3">
              <a:extLst>
                <a:ext uri="{FF2B5EF4-FFF2-40B4-BE49-F238E27FC236}">
                  <a16:creationId xmlns:a16="http://schemas.microsoft.com/office/drawing/2014/main" id="{E788995F-FD55-554E-A726-4599CAE44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123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03575" y="5226050"/>
              <a:ext cx="333375" cy="222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08.xlsx" TargetMode="External"/><Relationship Id="rId1" Type="http://schemas.openxmlformats.org/officeDocument/2006/relationships/externalLinkPath" Target="carpeta%20sin%20ti&#769;tulo/CUADRO%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09.xlsx" TargetMode="External"/><Relationship Id="rId1" Type="http://schemas.openxmlformats.org/officeDocument/2006/relationships/externalLinkPath" Target="carpeta%20sin%20ti&#769;tulo/CUADRO%2009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10.xlsx" TargetMode="External"/><Relationship Id="rId1" Type="http://schemas.openxmlformats.org/officeDocument/2006/relationships/externalLinkPath" Target="carpeta%20sin%20ti&#769;tulo/CUADRO%201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11.xlsx" TargetMode="External"/><Relationship Id="rId1" Type="http://schemas.openxmlformats.org/officeDocument/2006/relationships/externalLinkPath" Target="carpeta%20sin%20ti&#769;tulo/CUADRO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 2"/>
    </sheetNames>
    <sheetDataSet>
      <sheetData sheetId="0">
        <row r="6">
          <cell r="J6" t="str">
            <v>Leve</v>
          </cell>
          <cell r="K6" t="str">
            <v>Grave</v>
          </cell>
          <cell r="L6" t="str">
            <v>Muerte</v>
          </cell>
          <cell r="M6" t="str">
            <v>Desaparecido</v>
          </cell>
        </row>
        <row r="7">
          <cell r="I7" t="str">
            <v>Arica</v>
          </cell>
          <cell r="J7">
            <v>9</v>
          </cell>
          <cell r="K7">
            <v>5</v>
          </cell>
          <cell r="L7">
            <v>0</v>
          </cell>
          <cell r="M7">
            <v>0</v>
          </cell>
        </row>
        <row r="8">
          <cell r="I8" t="str">
            <v>Iquique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I9" t="str">
            <v>Antofagasta</v>
          </cell>
          <cell r="J9">
            <v>6</v>
          </cell>
          <cell r="K9">
            <v>4</v>
          </cell>
          <cell r="L9">
            <v>0</v>
          </cell>
          <cell r="M9">
            <v>0</v>
          </cell>
        </row>
        <row r="10">
          <cell r="I10" t="str">
            <v>Valparaíso</v>
          </cell>
          <cell r="J10">
            <v>4</v>
          </cell>
          <cell r="K10">
            <v>1</v>
          </cell>
          <cell r="L10">
            <v>0</v>
          </cell>
          <cell r="M10">
            <v>0</v>
          </cell>
        </row>
        <row r="11">
          <cell r="I11" t="str">
            <v>San Antonio</v>
          </cell>
          <cell r="J11">
            <v>6</v>
          </cell>
          <cell r="K11">
            <v>4</v>
          </cell>
          <cell r="L11">
            <v>0</v>
          </cell>
          <cell r="M11">
            <v>0</v>
          </cell>
        </row>
        <row r="12">
          <cell r="I12" t="str">
            <v>Talcahuano</v>
          </cell>
          <cell r="J12">
            <v>5</v>
          </cell>
          <cell r="K12">
            <v>5</v>
          </cell>
          <cell r="L12">
            <v>0</v>
          </cell>
          <cell r="M12">
            <v>0</v>
          </cell>
        </row>
        <row r="13">
          <cell r="I13" t="str">
            <v>Puerto Montt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</row>
        <row r="14">
          <cell r="I14" t="str">
            <v>Punta Arenas</v>
          </cell>
          <cell r="J14">
            <v>3</v>
          </cell>
          <cell r="K14">
            <v>1</v>
          </cell>
          <cell r="L14">
            <v>0</v>
          </cell>
          <cell r="M1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 2"/>
      <sheetName val="Hoja1"/>
    </sheetNames>
    <sheetDataSet>
      <sheetData sheetId="0">
        <row r="5">
          <cell r="E5" t="str">
            <v>Porcentaje accidentabilidad</v>
          </cell>
        </row>
        <row r="7">
          <cell r="B7" t="str">
            <v>Arica</v>
          </cell>
          <cell r="E7">
            <v>1.5486725663716814E-2</v>
          </cell>
        </row>
        <row r="8">
          <cell r="B8" t="str">
            <v>Iquique</v>
          </cell>
          <cell r="E8">
            <v>1.8867924528301887E-3</v>
          </cell>
        </row>
        <row r="9">
          <cell r="B9" t="str">
            <v>Antofagasta</v>
          </cell>
          <cell r="E9">
            <v>9.5419847328244278E-3</v>
          </cell>
        </row>
        <row r="10">
          <cell r="B10" t="str">
            <v>Caldera</v>
          </cell>
          <cell r="E10">
            <v>0</v>
          </cell>
        </row>
        <row r="11">
          <cell r="B11" t="str">
            <v>Coquimbo</v>
          </cell>
          <cell r="E11">
            <v>0</v>
          </cell>
        </row>
        <row r="12">
          <cell r="B12" t="str">
            <v>Hanga Roa</v>
          </cell>
          <cell r="E12">
            <v>0</v>
          </cell>
        </row>
        <row r="13">
          <cell r="B13" t="str">
            <v>Valparaíso</v>
          </cell>
          <cell r="E13">
            <v>3.1589588071771546E-4</v>
          </cell>
        </row>
        <row r="14">
          <cell r="B14" t="str">
            <v>San Antonio</v>
          </cell>
          <cell r="E14">
            <v>4.7641734159123393E-3</v>
          </cell>
        </row>
        <row r="15">
          <cell r="B15" t="str">
            <v>Talcahuano</v>
          </cell>
          <cell r="E15">
            <v>4.1999160016799666E-3</v>
          </cell>
        </row>
        <row r="16">
          <cell r="B16" t="str">
            <v>Valdivia</v>
          </cell>
          <cell r="E16">
            <v>0</v>
          </cell>
        </row>
        <row r="17">
          <cell r="B17" t="str">
            <v>Puerto Montt</v>
          </cell>
          <cell r="E17">
            <v>1.893939393939394E-3</v>
          </cell>
        </row>
        <row r="18">
          <cell r="B18" t="str">
            <v>Castro</v>
          </cell>
          <cell r="E18">
            <v>0</v>
          </cell>
        </row>
        <row r="19">
          <cell r="B19" t="str">
            <v>Aysén</v>
          </cell>
          <cell r="E19">
            <v>0</v>
          </cell>
        </row>
        <row r="20">
          <cell r="B20" t="str">
            <v>Punta Arenas</v>
          </cell>
          <cell r="E20">
            <v>1.9704433497536946E-2</v>
          </cell>
        </row>
        <row r="21">
          <cell r="B21" t="str">
            <v>Puerto Williams</v>
          </cell>
          <cell r="E21">
            <v>0</v>
          </cell>
        </row>
        <row r="22">
          <cell r="B22" t="str">
            <v>Directemar</v>
          </cell>
          <cell r="E22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 3"/>
    </sheetNames>
    <sheetDataSet>
      <sheetData sheetId="0">
        <row r="17">
          <cell r="H17" t="str">
            <v>1° Turno</v>
          </cell>
          <cell r="I17" t="str">
            <v>08:00 - 15:30</v>
          </cell>
          <cell r="J17">
            <v>35</v>
          </cell>
        </row>
        <row r="18">
          <cell r="H18" t="str">
            <v>2° Turno</v>
          </cell>
          <cell r="I18" t="str">
            <v>15:30 - 23:00</v>
          </cell>
          <cell r="J18">
            <v>18</v>
          </cell>
        </row>
        <row r="19">
          <cell r="H19" t="str">
            <v>3° Turno</v>
          </cell>
          <cell r="I19" t="str">
            <v>23:00 - 06:30</v>
          </cell>
          <cell r="J19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 4"/>
    </sheetNames>
    <sheetDataSet>
      <sheetData sheetId="0">
        <row r="10">
          <cell r="I10" t="str">
            <v>Leve</v>
          </cell>
          <cell r="J10">
            <v>72</v>
          </cell>
        </row>
        <row r="11">
          <cell r="I11" t="str">
            <v>Grave</v>
          </cell>
          <cell r="J11">
            <v>20</v>
          </cell>
        </row>
        <row r="12">
          <cell r="I12" t="str">
            <v>Muerto</v>
          </cell>
          <cell r="J12">
            <v>5</v>
          </cell>
        </row>
        <row r="13">
          <cell r="I13" t="str">
            <v>Desaparecido</v>
          </cell>
          <cell r="J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FF99CC">
                <a:gamma/>
                <a:shade val="46275"/>
                <a:invGamma/>
              </a:srgbClr>
            </a:gs>
            <a:gs pos="50000">
              <a:srgbClr val="FF99CC"/>
            </a:gs>
            <a:gs pos="100000">
              <a:srgbClr val="FF99CC">
                <a:gamma/>
                <a:shade val="46275"/>
                <a:invGamma/>
              </a:srgbClr>
            </a:gs>
          </a:gsLst>
          <a:lin ang="5400000" scaled="1"/>
        </a:gra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FF99CC">
                <a:gamma/>
                <a:shade val="46275"/>
                <a:invGamma/>
              </a:srgbClr>
            </a:gs>
            <a:gs pos="50000">
              <a:srgbClr val="FF99CC"/>
            </a:gs>
            <a:gs pos="100000">
              <a:srgbClr val="FF99CC">
                <a:gamma/>
                <a:shade val="46275"/>
                <a:invGamma/>
              </a:srgbClr>
            </a:gs>
          </a:gsLst>
          <a:lin ang="5400000" scaled="1"/>
        </a:gra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4"/>
  <sheetViews>
    <sheetView showGridLines="0" zoomScale="115" zoomScaleNormal="115" workbookViewId="0">
      <selection activeCell="L23" sqref="L23"/>
    </sheetView>
  </sheetViews>
  <sheetFormatPr baseColWidth="10" defaultColWidth="11.5" defaultRowHeight="16"/>
  <cols>
    <col min="1" max="1" width="11.6640625" style="4" customWidth="1"/>
    <col min="2" max="2" width="25.83203125" style="4" customWidth="1"/>
    <col min="3" max="3" width="10.6640625" style="4" customWidth="1"/>
    <col min="4" max="4" width="12" style="4" customWidth="1"/>
    <col min="5" max="5" width="12.83203125" style="4" customWidth="1"/>
    <col min="6" max="6" width="15.83203125" style="4" bestFit="1" customWidth="1"/>
    <col min="7" max="8" width="10.33203125" style="4" customWidth="1"/>
    <col min="9" max="16384" width="11.5" style="4"/>
  </cols>
  <sheetData>
    <row r="1" spans="2:8" s="2" customFormat="1" ht="14.25" customHeight="1">
      <c r="B1" s="11" t="s">
        <v>12</v>
      </c>
      <c r="C1" s="11"/>
      <c r="D1" s="11"/>
      <c r="E1" s="11"/>
      <c r="F1" s="11"/>
      <c r="G1" s="11"/>
      <c r="H1" s="1"/>
    </row>
    <row r="2" spans="2:8" s="2" customFormat="1" ht="14.25" customHeight="1">
      <c r="B2" s="11" t="s">
        <v>1</v>
      </c>
      <c r="C2" s="11"/>
      <c r="D2" s="11"/>
      <c r="E2" s="11"/>
      <c r="F2" s="11"/>
      <c r="G2" s="11"/>
      <c r="H2" s="1"/>
    </row>
    <row r="3" spans="2:8" ht="14.25" customHeight="1">
      <c r="B3" s="11" t="s">
        <v>13</v>
      </c>
      <c r="C3" s="11"/>
      <c r="D3" s="11"/>
      <c r="E3" s="11"/>
      <c r="F3" s="11"/>
      <c r="G3" s="11"/>
      <c r="H3" s="1"/>
    </row>
    <row r="4" spans="2:8" ht="9" customHeight="1">
      <c r="B4" s="2"/>
      <c r="D4" s="4" t="s">
        <v>0</v>
      </c>
      <c r="G4" s="2"/>
      <c r="H4" s="2"/>
    </row>
    <row r="5" spans="2:8" s="6" customFormat="1" ht="18" customHeight="1">
      <c r="B5" s="13" t="s">
        <v>2</v>
      </c>
      <c r="C5" s="12" t="s">
        <v>3</v>
      </c>
      <c r="D5" s="12"/>
      <c r="E5" s="12"/>
      <c r="F5" s="12"/>
      <c r="G5" s="14" t="s">
        <v>8</v>
      </c>
      <c r="H5" s="1"/>
    </row>
    <row r="6" spans="2:8" ht="18" customHeight="1">
      <c r="B6" s="13"/>
      <c r="C6" s="5" t="s">
        <v>4</v>
      </c>
      <c r="D6" s="5" t="s">
        <v>5</v>
      </c>
      <c r="E6" s="5" t="s">
        <v>6</v>
      </c>
      <c r="F6" s="5" t="s">
        <v>7</v>
      </c>
      <c r="G6" s="14"/>
      <c r="H6" s="1"/>
    </row>
    <row r="7" spans="2:8" ht="18" customHeight="1">
      <c r="B7" s="8" t="s">
        <v>11</v>
      </c>
      <c r="C7" s="7">
        <v>1</v>
      </c>
      <c r="D7" s="7">
        <v>1</v>
      </c>
      <c r="E7" s="7">
        <v>0</v>
      </c>
      <c r="F7" s="7">
        <v>0</v>
      </c>
      <c r="G7" s="3">
        <f t="shared" ref="G7:G18" si="0">SUM(C7:F7)</f>
        <v>2</v>
      </c>
      <c r="H7" s="9"/>
    </row>
    <row r="8" spans="2:8" ht="18" customHeight="1">
      <c r="B8" s="8" t="s">
        <v>9</v>
      </c>
      <c r="C8" s="7">
        <v>3</v>
      </c>
      <c r="D8" s="7">
        <v>3</v>
      </c>
      <c r="E8" s="7">
        <v>0</v>
      </c>
      <c r="F8" s="7">
        <v>0</v>
      </c>
      <c r="G8" s="3">
        <f t="shared" si="0"/>
        <v>6</v>
      </c>
      <c r="H8" s="9"/>
    </row>
    <row r="9" spans="2:8" ht="18" customHeight="1">
      <c r="B9" s="8" t="s">
        <v>14</v>
      </c>
      <c r="C9" s="7">
        <v>3</v>
      </c>
      <c r="D9" s="7">
        <v>5</v>
      </c>
      <c r="E9" s="7">
        <v>0</v>
      </c>
      <c r="F9" s="7">
        <v>0</v>
      </c>
      <c r="G9" s="3">
        <f t="shared" si="0"/>
        <v>8</v>
      </c>
      <c r="H9" s="9"/>
    </row>
    <row r="10" spans="2:8" ht="18" customHeight="1">
      <c r="B10" s="8" t="s">
        <v>15</v>
      </c>
      <c r="C10" s="7">
        <v>3</v>
      </c>
      <c r="D10" s="7">
        <v>0</v>
      </c>
      <c r="E10" s="7">
        <v>0</v>
      </c>
      <c r="F10" s="7">
        <v>0</v>
      </c>
      <c r="G10" s="3">
        <f t="shared" si="0"/>
        <v>3</v>
      </c>
      <c r="H10" s="9"/>
    </row>
    <row r="11" spans="2:8" ht="18" customHeight="1">
      <c r="B11" s="8" t="s">
        <v>16</v>
      </c>
      <c r="C11" s="7">
        <v>3</v>
      </c>
      <c r="D11" s="7">
        <v>0</v>
      </c>
      <c r="E11" s="7">
        <v>0</v>
      </c>
      <c r="F11" s="7">
        <v>0</v>
      </c>
      <c r="G11" s="3">
        <f t="shared" si="0"/>
        <v>3</v>
      </c>
      <c r="H11" s="9"/>
    </row>
    <row r="12" spans="2:8" ht="18" customHeight="1">
      <c r="B12" s="8" t="s">
        <v>17</v>
      </c>
      <c r="C12" s="7">
        <v>1</v>
      </c>
      <c r="D12" s="7">
        <v>0</v>
      </c>
      <c r="E12" s="7">
        <v>0</v>
      </c>
      <c r="F12" s="7">
        <v>0</v>
      </c>
      <c r="G12" s="3">
        <f t="shared" si="0"/>
        <v>1</v>
      </c>
      <c r="H12" s="9"/>
    </row>
    <row r="13" spans="2:8" ht="18" customHeight="1">
      <c r="B13" s="8" t="s">
        <v>18</v>
      </c>
      <c r="C13" s="7">
        <v>1</v>
      </c>
      <c r="D13" s="7">
        <v>1</v>
      </c>
      <c r="E13" s="7">
        <v>0</v>
      </c>
      <c r="F13" s="7">
        <v>0</v>
      </c>
      <c r="G13" s="3">
        <f t="shared" si="0"/>
        <v>2</v>
      </c>
      <c r="H13" s="9"/>
    </row>
    <row r="14" spans="2:8" ht="18" customHeight="1">
      <c r="B14" s="8" t="s">
        <v>19</v>
      </c>
      <c r="C14" s="7">
        <v>4</v>
      </c>
      <c r="D14" s="7">
        <v>3</v>
      </c>
      <c r="E14" s="7">
        <v>0</v>
      </c>
      <c r="F14" s="7">
        <v>0</v>
      </c>
      <c r="G14" s="3">
        <f t="shared" si="0"/>
        <v>7</v>
      </c>
      <c r="H14" s="9"/>
    </row>
    <row r="15" spans="2:8" ht="18" customHeight="1">
      <c r="B15" s="8" t="s">
        <v>20</v>
      </c>
      <c r="C15" s="7">
        <v>5</v>
      </c>
      <c r="D15" s="7">
        <v>0</v>
      </c>
      <c r="E15" s="7">
        <v>0</v>
      </c>
      <c r="F15" s="7">
        <v>0</v>
      </c>
      <c r="G15" s="3">
        <f t="shared" si="0"/>
        <v>5</v>
      </c>
      <c r="H15" s="9"/>
    </row>
    <row r="16" spans="2:8" ht="18" customHeight="1">
      <c r="B16" s="8" t="s">
        <v>21</v>
      </c>
      <c r="C16" s="7">
        <v>7</v>
      </c>
      <c r="D16" s="7">
        <v>3</v>
      </c>
      <c r="E16" s="7">
        <v>0</v>
      </c>
      <c r="F16" s="7">
        <v>0</v>
      </c>
      <c r="G16" s="3">
        <f t="shared" si="0"/>
        <v>10</v>
      </c>
      <c r="H16" s="9"/>
    </row>
    <row r="17" spans="2:8" ht="18" customHeight="1">
      <c r="B17" s="8" t="s">
        <v>22</v>
      </c>
      <c r="C17" s="7">
        <v>3</v>
      </c>
      <c r="D17" s="7">
        <v>4</v>
      </c>
      <c r="E17" s="7">
        <v>0</v>
      </c>
      <c r="F17" s="7">
        <v>0</v>
      </c>
      <c r="G17" s="3">
        <f t="shared" si="0"/>
        <v>7</v>
      </c>
      <c r="H17" s="9"/>
    </row>
    <row r="18" spans="2:8" ht="18" customHeight="1">
      <c r="B18" s="8" t="s">
        <v>10</v>
      </c>
      <c r="C18" s="7">
        <v>1</v>
      </c>
      <c r="D18" s="7">
        <v>0</v>
      </c>
      <c r="E18" s="7">
        <v>0</v>
      </c>
      <c r="F18" s="7">
        <v>0</v>
      </c>
      <c r="G18" s="3">
        <f t="shared" si="0"/>
        <v>1</v>
      </c>
      <c r="H18" s="9"/>
    </row>
    <row r="19" spans="2:8" ht="18" customHeight="1">
      <c r="B19" s="5" t="s">
        <v>8</v>
      </c>
      <c r="C19" s="3">
        <f>SUM(C7:C18)</f>
        <v>35</v>
      </c>
      <c r="D19" s="3">
        <f>SUM(D7:D18)</f>
        <v>20</v>
      </c>
      <c r="E19" s="3">
        <f>SUM(E7:E18)</f>
        <v>0</v>
      </c>
      <c r="F19" s="3">
        <f>SUM(F7:F18)</f>
        <v>0</v>
      </c>
      <c r="G19" s="3">
        <f>SUM(G7:G18)</f>
        <v>55</v>
      </c>
      <c r="H19" s="9"/>
    </row>
    <row r="20" spans="2:8" ht="18" customHeight="1">
      <c r="B20" s="1"/>
      <c r="C20" s="2"/>
      <c r="D20" s="2"/>
      <c r="E20" s="2"/>
      <c r="F20" s="2"/>
      <c r="G20" s="2"/>
      <c r="H20" s="2"/>
    </row>
    <row r="21" spans="2:8" ht="18" customHeight="1">
      <c r="H21" s="2"/>
    </row>
    <row r="22" spans="2:8" ht="18" customHeight="1"/>
    <row r="23" spans="2:8">
      <c r="E23" s="10" t="s">
        <v>23</v>
      </c>
    </row>
    <row r="24" spans="2:8">
      <c r="E24" s="10" t="s">
        <v>24</v>
      </c>
    </row>
  </sheetData>
  <mergeCells count="6">
    <mergeCell ref="B3:G3"/>
    <mergeCell ref="B2:G2"/>
    <mergeCell ref="B1:G1"/>
    <mergeCell ref="C5:F5"/>
    <mergeCell ref="B5:B6"/>
    <mergeCell ref="G5:G6"/>
  </mergeCells>
  <phoneticPr fontId="0" type="noConversion"/>
  <printOptions horizontalCentered="1"/>
  <pageMargins left="0.82677165354330717" right="0.82677165354330717" top="0.98425196850393704" bottom="0.98425196850393704" header="0.51181102362204722" footer="0.51181102362204722"/>
  <pageSetup scale="85" orientation="portrait" r:id="rId1"/>
  <headerFooter alignWithMargins="0">
    <oddHeader>&amp;C&amp;"Times New Roman,Negrita"&amp;12CUADRO 07</oddHeader>
    <oddFooter>&amp;R&amp;"Times New Roman,Negrita"18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074B-3287-524A-A7F3-D9A0746FBB81}">
  <dimension ref="B1:O27"/>
  <sheetViews>
    <sheetView workbookViewId="0">
      <selection sqref="A1:XFD1048576"/>
    </sheetView>
  </sheetViews>
  <sheetFormatPr baseColWidth="10" defaultColWidth="11.5" defaultRowHeight="16"/>
  <cols>
    <col min="1" max="1" width="11.6640625" style="19" customWidth="1"/>
    <col min="2" max="2" width="24.1640625" style="19" customWidth="1"/>
    <col min="3" max="3" width="10.6640625" style="19" customWidth="1"/>
    <col min="4" max="4" width="12" style="19" customWidth="1"/>
    <col min="5" max="5" width="12.83203125" style="19" customWidth="1"/>
    <col min="6" max="6" width="16.5" style="19" bestFit="1" customWidth="1"/>
    <col min="7" max="7" width="10.33203125" style="19" customWidth="1"/>
    <col min="8" max="16384" width="11.5" style="19"/>
  </cols>
  <sheetData>
    <row r="1" spans="2:15" s="16" customFormat="1">
      <c r="B1" s="15" t="s">
        <v>25</v>
      </c>
      <c r="C1" s="15"/>
      <c r="D1" s="15"/>
      <c r="E1" s="15"/>
      <c r="F1" s="15"/>
      <c r="G1" s="15"/>
    </row>
    <row r="2" spans="2:15" s="16" customFormat="1">
      <c r="B2" s="15"/>
      <c r="C2" s="15"/>
      <c r="D2" s="15"/>
      <c r="E2" s="15"/>
      <c r="F2" s="15"/>
      <c r="G2" s="15"/>
      <c r="I2" s="17"/>
      <c r="J2" s="17"/>
      <c r="K2" s="17"/>
      <c r="L2" s="17"/>
      <c r="M2" s="17"/>
      <c r="N2" s="17"/>
      <c r="O2" s="17"/>
    </row>
    <row r="3" spans="2:15">
      <c r="B3" s="18" t="s">
        <v>13</v>
      </c>
      <c r="C3" s="18"/>
      <c r="D3" s="18"/>
      <c r="E3" s="18"/>
      <c r="F3" s="18"/>
      <c r="G3" s="18"/>
      <c r="I3" s="20"/>
      <c r="J3" s="20"/>
      <c r="K3" s="20"/>
      <c r="L3" s="20"/>
      <c r="M3" s="20"/>
      <c r="N3" s="20"/>
      <c r="O3" s="20"/>
    </row>
    <row r="4" spans="2:15">
      <c r="G4" s="16"/>
      <c r="I4" s="20"/>
      <c r="J4" s="20"/>
      <c r="K4" s="20"/>
      <c r="L4" s="20"/>
      <c r="M4" s="20"/>
      <c r="N4" s="20"/>
      <c r="O4" s="20"/>
    </row>
    <row r="5" spans="2:15" s="26" customFormat="1" ht="51">
      <c r="B5" s="21" t="s">
        <v>26</v>
      </c>
      <c r="C5" s="22" t="s">
        <v>3</v>
      </c>
      <c r="D5" s="23"/>
      <c r="E5" s="23"/>
      <c r="F5" s="24"/>
      <c r="G5" s="25" t="s">
        <v>8</v>
      </c>
      <c r="I5" s="27" t="s">
        <v>26</v>
      </c>
      <c r="J5" s="28" t="s">
        <v>3</v>
      </c>
      <c r="K5" s="28"/>
      <c r="L5" s="28"/>
      <c r="M5" s="28"/>
      <c r="N5" s="28" t="s">
        <v>8</v>
      </c>
      <c r="O5" s="29"/>
    </row>
    <row r="6" spans="2:15">
      <c r="B6" s="30"/>
      <c r="C6" s="31" t="s">
        <v>4</v>
      </c>
      <c r="D6" s="32" t="s">
        <v>5</v>
      </c>
      <c r="E6" s="32" t="s">
        <v>6</v>
      </c>
      <c r="F6" s="32" t="s">
        <v>7</v>
      </c>
      <c r="G6" s="33"/>
      <c r="I6" s="20"/>
      <c r="J6" s="34" t="s">
        <v>4</v>
      </c>
      <c r="K6" s="34" t="s">
        <v>5</v>
      </c>
      <c r="L6" s="34" t="s">
        <v>6</v>
      </c>
      <c r="M6" s="34" t="s">
        <v>7</v>
      </c>
      <c r="N6" s="28"/>
      <c r="O6" s="20"/>
    </row>
    <row r="7" spans="2:15">
      <c r="B7" s="35" t="s">
        <v>27</v>
      </c>
      <c r="C7" s="36">
        <v>9</v>
      </c>
      <c r="D7" s="36">
        <v>5</v>
      </c>
      <c r="E7" s="36">
        <v>0</v>
      </c>
      <c r="F7" s="36">
        <v>0</v>
      </c>
      <c r="G7" s="37">
        <f>SUM(C7:F7)</f>
        <v>14</v>
      </c>
      <c r="I7" s="20" t="s">
        <v>27</v>
      </c>
      <c r="J7" s="38">
        <v>9</v>
      </c>
      <c r="K7" s="38">
        <v>5</v>
      </c>
      <c r="L7" s="38">
        <v>0</v>
      </c>
      <c r="M7" s="38">
        <v>0</v>
      </c>
      <c r="N7" s="39">
        <f>SUM(J7:M7)</f>
        <v>14</v>
      </c>
      <c r="O7" s="20"/>
    </row>
    <row r="8" spans="2:15">
      <c r="B8" s="40" t="s">
        <v>28</v>
      </c>
      <c r="C8" s="36">
        <v>1</v>
      </c>
      <c r="D8" s="36">
        <v>0</v>
      </c>
      <c r="E8" s="36">
        <v>0</v>
      </c>
      <c r="F8" s="41">
        <v>0</v>
      </c>
      <c r="G8" s="37">
        <f t="shared" ref="G8:G21" si="0">SUM(C8:F8)</f>
        <v>1</v>
      </c>
      <c r="I8" s="20" t="s">
        <v>28</v>
      </c>
      <c r="J8" s="38">
        <v>1</v>
      </c>
      <c r="K8" s="38">
        <v>0</v>
      </c>
      <c r="L8" s="38">
        <v>0</v>
      </c>
      <c r="M8" s="38">
        <v>0</v>
      </c>
      <c r="N8" s="39">
        <f t="shared" ref="N8:N9" si="1">SUM(J8:M8)</f>
        <v>1</v>
      </c>
      <c r="O8" s="20"/>
    </row>
    <row r="9" spans="2:15">
      <c r="B9" s="40" t="s">
        <v>29</v>
      </c>
      <c r="C9" s="36">
        <v>6</v>
      </c>
      <c r="D9" s="36">
        <v>4</v>
      </c>
      <c r="E9" s="36">
        <v>0</v>
      </c>
      <c r="F9" s="41">
        <v>0</v>
      </c>
      <c r="G9" s="37">
        <f t="shared" si="0"/>
        <v>10</v>
      </c>
      <c r="I9" s="20" t="s">
        <v>29</v>
      </c>
      <c r="J9" s="38">
        <v>6</v>
      </c>
      <c r="K9" s="38">
        <v>4</v>
      </c>
      <c r="L9" s="38">
        <v>0</v>
      </c>
      <c r="M9" s="38">
        <v>0</v>
      </c>
      <c r="N9" s="39">
        <f t="shared" si="1"/>
        <v>10</v>
      </c>
      <c r="O9" s="20"/>
    </row>
    <row r="10" spans="2:15">
      <c r="B10" s="40" t="s">
        <v>30</v>
      </c>
      <c r="C10" s="36">
        <v>0</v>
      </c>
      <c r="D10" s="36">
        <v>0</v>
      </c>
      <c r="E10" s="36">
        <v>0</v>
      </c>
      <c r="F10" s="41">
        <v>0</v>
      </c>
      <c r="G10" s="37">
        <f t="shared" si="0"/>
        <v>0</v>
      </c>
      <c r="I10" s="20" t="s">
        <v>31</v>
      </c>
      <c r="J10" s="38">
        <v>4</v>
      </c>
      <c r="K10" s="38">
        <v>1</v>
      </c>
      <c r="L10" s="38">
        <v>0</v>
      </c>
      <c r="M10" s="38">
        <v>0</v>
      </c>
      <c r="N10" s="39">
        <f>SUM(J10:M10)</f>
        <v>5</v>
      </c>
      <c r="O10" s="20"/>
    </row>
    <row r="11" spans="2:15">
      <c r="B11" s="40" t="s">
        <v>32</v>
      </c>
      <c r="C11" s="36">
        <v>0</v>
      </c>
      <c r="D11" s="36">
        <v>0</v>
      </c>
      <c r="E11" s="36">
        <v>0</v>
      </c>
      <c r="F11" s="36">
        <v>0</v>
      </c>
      <c r="G11" s="37">
        <f t="shared" si="0"/>
        <v>0</v>
      </c>
      <c r="I11" s="20" t="s">
        <v>33</v>
      </c>
      <c r="J11" s="38">
        <v>6</v>
      </c>
      <c r="K11" s="38">
        <v>4</v>
      </c>
      <c r="L11" s="38">
        <v>0</v>
      </c>
      <c r="M11" s="38">
        <v>0</v>
      </c>
      <c r="N11" s="39">
        <f>SUM(J11:M11)</f>
        <v>10</v>
      </c>
      <c r="O11" s="20"/>
    </row>
    <row r="12" spans="2:15">
      <c r="B12" s="40" t="s">
        <v>34</v>
      </c>
      <c r="C12" s="36">
        <v>0</v>
      </c>
      <c r="D12" s="36">
        <v>0</v>
      </c>
      <c r="E12" s="36">
        <v>0</v>
      </c>
      <c r="F12" s="36">
        <v>0</v>
      </c>
      <c r="G12" s="37">
        <f t="shared" si="0"/>
        <v>0</v>
      </c>
      <c r="I12" s="20" t="s">
        <v>35</v>
      </c>
      <c r="J12" s="38">
        <v>5</v>
      </c>
      <c r="K12" s="38">
        <v>5</v>
      </c>
      <c r="L12" s="38">
        <v>0</v>
      </c>
      <c r="M12" s="38">
        <v>0</v>
      </c>
      <c r="N12" s="39">
        <f>SUM(J12:M12)</f>
        <v>10</v>
      </c>
      <c r="O12" s="20"/>
    </row>
    <row r="13" spans="2:15">
      <c r="B13" s="40" t="s">
        <v>31</v>
      </c>
      <c r="C13" s="36">
        <v>4</v>
      </c>
      <c r="D13" s="36">
        <v>1</v>
      </c>
      <c r="E13" s="36">
        <v>0</v>
      </c>
      <c r="F13" s="41">
        <v>0</v>
      </c>
      <c r="G13" s="37">
        <f t="shared" si="0"/>
        <v>5</v>
      </c>
      <c r="I13" s="20" t="s">
        <v>36</v>
      </c>
      <c r="J13" s="38">
        <v>1</v>
      </c>
      <c r="K13" s="38">
        <v>0</v>
      </c>
      <c r="L13" s="38">
        <v>0</v>
      </c>
      <c r="M13" s="38">
        <v>0</v>
      </c>
      <c r="N13" s="39">
        <f>SUM(J13:M13)</f>
        <v>1</v>
      </c>
      <c r="O13" s="20"/>
    </row>
    <row r="14" spans="2:15">
      <c r="B14" s="40" t="s">
        <v>33</v>
      </c>
      <c r="C14" s="36">
        <v>6</v>
      </c>
      <c r="D14" s="36">
        <v>4</v>
      </c>
      <c r="E14" s="36">
        <v>0</v>
      </c>
      <c r="F14" s="41">
        <v>0</v>
      </c>
      <c r="G14" s="37">
        <f t="shared" si="0"/>
        <v>10</v>
      </c>
      <c r="I14" s="20" t="s">
        <v>37</v>
      </c>
      <c r="J14" s="38">
        <v>3</v>
      </c>
      <c r="K14" s="38">
        <v>1</v>
      </c>
      <c r="L14" s="38">
        <v>0</v>
      </c>
      <c r="M14" s="38">
        <v>0</v>
      </c>
      <c r="N14" s="39">
        <f>SUM(J14:M14)</f>
        <v>4</v>
      </c>
      <c r="O14" s="20"/>
    </row>
    <row r="15" spans="2:15">
      <c r="B15" s="40" t="s">
        <v>35</v>
      </c>
      <c r="C15" s="36">
        <v>5</v>
      </c>
      <c r="D15" s="36">
        <v>5</v>
      </c>
      <c r="E15" s="36">
        <v>0</v>
      </c>
      <c r="F15" s="41">
        <v>0</v>
      </c>
      <c r="G15" s="37">
        <f t="shared" si="0"/>
        <v>10</v>
      </c>
      <c r="I15" s="34" t="s">
        <v>8</v>
      </c>
      <c r="J15" s="39">
        <f ca="1">SUM(J7:J21)</f>
        <v>35</v>
      </c>
      <c r="K15" s="39">
        <f ca="1">SUM(K7:K21)</f>
        <v>20</v>
      </c>
      <c r="L15" s="39">
        <f ca="1">SUM(L7:L21)</f>
        <v>0</v>
      </c>
      <c r="M15" s="39">
        <f ca="1">SUM(M7:M21)</f>
        <v>0</v>
      </c>
      <c r="N15" s="39">
        <f ca="1">SUM(N7:N21)</f>
        <v>55</v>
      </c>
      <c r="O15" s="20"/>
    </row>
    <row r="16" spans="2:15">
      <c r="B16" s="40" t="s">
        <v>38</v>
      </c>
      <c r="C16" s="36">
        <v>0</v>
      </c>
      <c r="D16" s="36">
        <v>0</v>
      </c>
      <c r="E16" s="36">
        <v>0</v>
      </c>
      <c r="F16" s="41">
        <v>0</v>
      </c>
      <c r="G16" s="37">
        <f t="shared" si="0"/>
        <v>0</v>
      </c>
      <c r="I16" s="20"/>
      <c r="J16" s="38"/>
      <c r="K16" s="38"/>
      <c r="L16" s="38"/>
      <c r="M16" s="38"/>
      <c r="N16" s="39"/>
      <c r="O16" s="20"/>
    </row>
    <row r="17" spans="2:15">
      <c r="B17" s="40" t="s">
        <v>36</v>
      </c>
      <c r="C17" s="36">
        <v>1</v>
      </c>
      <c r="D17" s="36">
        <v>0</v>
      </c>
      <c r="E17" s="36">
        <v>0</v>
      </c>
      <c r="F17" s="41">
        <v>0</v>
      </c>
      <c r="G17" s="37">
        <f t="shared" si="0"/>
        <v>1</v>
      </c>
      <c r="I17" s="20"/>
      <c r="J17" s="20"/>
      <c r="K17" s="20"/>
      <c r="L17" s="20"/>
      <c r="M17" s="20"/>
      <c r="N17" s="20"/>
      <c r="O17" s="20"/>
    </row>
    <row r="18" spans="2:15">
      <c r="B18" s="40" t="s">
        <v>39</v>
      </c>
      <c r="C18" s="36">
        <v>0</v>
      </c>
      <c r="D18" s="36">
        <v>0</v>
      </c>
      <c r="E18" s="36">
        <v>0</v>
      </c>
      <c r="F18" s="41">
        <v>0</v>
      </c>
      <c r="G18" s="37">
        <f t="shared" si="0"/>
        <v>0</v>
      </c>
      <c r="J18" s="42"/>
      <c r="K18" s="42"/>
      <c r="L18" s="42"/>
      <c r="M18" s="42"/>
      <c r="N18" s="43"/>
    </row>
    <row r="19" spans="2:15">
      <c r="B19" s="40" t="s">
        <v>40</v>
      </c>
      <c r="C19" s="36">
        <v>0</v>
      </c>
      <c r="D19" s="36">
        <v>0</v>
      </c>
      <c r="E19" s="36">
        <v>0</v>
      </c>
      <c r="F19" s="41">
        <v>0</v>
      </c>
      <c r="G19" s="37">
        <f t="shared" si="0"/>
        <v>0</v>
      </c>
      <c r="J19" s="42"/>
      <c r="K19" s="42"/>
      <c r="L19" s="42"/>
      <c r="M19" s="42"/>
      <c r="N19" s="43"/>
    </row>
    <row r="20" spans="2:15">
      <c r="B20" s="40" t="s">
        <v>37</v>
      </c>
      <c r="C20" s="36">
        <v>3</v>
      </c>
      <c r="D20" s="36">
        <v>1</v>
      </c>
      <c r="E20" s="36">
        <v>0</v>
      </c>
      <c r="F20" s="41">
        <v>0</v>
      </c>
      <c r="G20" s="37">
        <f t="shared" si="0"/>
        <v>4</v>
      </c>
    </row>
    <row r="21" spans="2:15">
      <c r="B21" s="40" t="s">
        <v>41</v>
      </c>
      <c r="C21" s="36">
        <v>0</v>
      </c>
      <c r="D21" s="36">
        <v>0</v>
      </c>
      <c r="E21" s="36">
        <v>0</v>
      </c>
      <c r="F21" s="41">
        <v>0</v>
      </c>
      <c r="G21" s="37">
        <f t="shared" si="0"/>
        <v>0</v>
      </c>
      <c r="J21" s="42"/>
      <c r="K21" s="42"/>
      <c r="L21" s="42"/>
      <c r="M21" s="42"/>
      <c r="N21" s="43"/>
    </row>
    <row r="22" spans="2:15">
      <c r="B22" s="44" t="s">
        <v>8</v>
      </c>
      <c r="C22" s="37">
        <f>SUM(C7:C21)</f>
        <v>35</v>
      </c>
      <c r="D22" s="37">
        <f>SUM(D7:D21)</f>
        <v>20</v>
      </c>
      <c r="E22" s="37">
        <f>SUM(E7:E21)</f>
        <v>0</v>
      </c>
      <c r="F22" s="37">
        <f>SUM(F7:F21)</f>
        <v>0</v>
      </c>
      <c r="G22" s="37">
        <f>SUM(G7:G21)</f>
        <v>55</v>
      </c>
    </row>
    <row r="24" spans="2:15">
      <c r="H24" s="45"/>
    </row>
    <row r="25" spans="2:15">
      <c r="H25" s="45"/>
    </row>
    <row r="26" spans="2:15" ht="18">
      <c r="E26" s="46" t="s">
        <v>42</v>
      </c>
    </row>
    <row r="27" spans="2:15" ht="18">
      <c r="E27" s="46" t="s">
        <v>24</v>
      </c>
    </row>
  </sheetData>
  <mergeCells count="7">
    <mergeCell ref="N5:N6"/>
    <mergeCell ref="B1:G2"/>
    <mergeCell ref="B3:G3"/>
    <mergeCell ref="B5:B6"/>
    <mergeCell ref="C5:F5"/>
    <mergeCell ref="G5:G6"/>
    <mergeCell ref="J5:M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5EFF-40D7-ED4C-8B57-B1C7D1589853}">
  <dimension ref="B1:F47"/>
  <sheetViews>
    <sheetView workbookViewId="0">
      <selection activeCell="J17" sqref="J17"/>
    </sheetView>
  </sheetViews>
  <sheetFormatPr baseColWidth="10" defaultColWidth="11.5" defaultRowHeight="16"/>
  <cols>
    <col min="1" max="1" width="11.6640625" style="19" customWidth="1"/>
    <col min="2" max="2" width="24.1640625" style="19" customWidth="1"/>
    <col min="3" max="3" width="15.6640625" style="19" customWidth="1"/>
    <col min="4" max="4" width="21.6640625" style="19" bestFit="1" customWidth="1"/>
    <col min="5" max="5" width="21.6640625" style="19" customWidth="1"/>
    <col min="6" max="6" width="19.1640625" style="19" customWidth="1"/>
    <col min="7" max="16384" width="11.5" style="19"/>
  </cols>
  <sheetData>
    <row r="1" spans="2:6" s="16" customFormat="1">
      <c r="B1" s="15" t="s">
        <v>43</v>
      </c>
      <c r="C1" s="15"/>
      <c r="D1" s="15"/>
      <c r="E1" s="15"/>
    </row>
    <row r="2" spans="2:6" s="16" customFormat="1">
      <c r="B2" s="15"/>
      <c r="C2" s="15"/>
      <c r="D2" s="15"/>
      <c r="E2" s="15"/>
    </row>
    <row r="3" spans="2:6">
      <c r="B3" s="18" t="s">
        <v>13</v>
      </c>
      <c r="C3" s="18"/>
      <c r="D3" s="18"/>
      <c r="E3" s="18"/>
      <c r="F3" s="16"/>
    </row>
    <row r="5" spans="2:6" s="26" customFormat="1">
      <c r="B5" s="47" t="s">
        <v>26</v>
      </c>
      <c r="C5" s="48" t="s">
        <v>44</v>
      </c>
      <c r="D5" s="47" t="s">
        <v>45</v>
      </c>
      <c r="E5" s="49" t="s">
        <v>46</v>
      </c>
      <c r="F5" s="50"/>
    </row>
    <row r="6" spans="2:6">
      <c r="B6" s="47"/>
      <c r="C6" s="51"/>
      <c r="D6" s="47"/>
      <c r="E6" s="52"/>
      <c r="F6" s="50"/>
    </row>
    <row r="7" spans="2:6">
      <c r="B7" s="40" t="s">
        <v>27</v>
      </c>
      <c r="C7" s="53">
        <v>14</v>
      </c>
      <c r="D7" s="54">
        <v>904</v>
      </c>
      <c r="E7" s="55">
        <f>C7/D7</f>
        <v>1.5486725663716814E-2</v>
      </c>
    </row>
    <row r="8" spans="2:6">
      <c r="B8" s="40" t="s">
        <v>28</v>
      </c>
      <c r="C8" s="54">
        <v>1</v>
      </c>
      <c r="D8" s="54">
        <v>530</v>
      </c>
      <c r="E8" s="55">
        <f t="shared" ref="E8:E23" si="0">C8/D8</f>
        <v>1.8867924528301887E-3</v>
      </c>
    </row>
    <row r="9" spans="2:6">
      <c r="B9" s="40" t="s">
        <v>29</v>
      </c>
      <c r="C9" s="54">
        <v>10</v>
      </c>
      <c r="D9" s="54">
        <v>1048</v>
      </c>
      <c r="E9" s="55">
        <f t="shared" si="0"/>
        <v>9.5419847328244278E-3</v>
      </c>
    </row>
    <row r="10" spans="2:6">
      <c r="B10" s="40" t="s">
        <v>30</v>
      </c>
      <c r="C10" s="54">
        <v>0</v>
      </c>
      <c r="D10" s="54">
        <v>152</v>
      </c>
      <c r="E10" s="55">
        <f t="shared" si="0"/>
        <v>0</v>
      </c>
    </row>
    <row r="11" spans="2:6">
      <c r="B11" s="40" t="s">
        <v>32</v>
      </c>
      <c r="C11" s="56">
        <v>0</v>
      </c>
      <c r="D11" s="54">
        <v>150</v>
      </c>
      <c r="E11" s="55">
        <f t="shared" si="0"/>
        <v>0</v>
      </c>
    </row>
    <row r="12" spans="2:6">
      <c r="B12" s="40" t="s">
        <v>34</v>
      </c>
      <c r="C12" s="56">
        <v>0</v>
      </c>
      <c r="D12" s="56">
        <v>5</v>
      </c>
      <c r="E12" s="55">
        <f t="shared" si="0"/>
        <v>0</v>
      </c>
    </row>
    <row r="13" spans="2:6">
      <c r="B13" s="40" t="s">
        <v>31</v>
      </c>
      <c r="C13" s="54">
        <v>5</v>
      </c>
      <c r="D13" s="54">
        <v>15828</v>
      </c>
      <c r="E13" s="55">
        <f t="shared" si="0"/>
        <v>3.1589588071771546E-4</v>
      </c>
    </row>
    <row r="14" spans="2:6">
      <c r="B14" s="40" t="s">
        <v>33</v>
      </c>
      <c r="C14" s="54">
        <v>10</v>
      </c>
      <c r="D14" s="54">
        <v>2099</v>
      </c>
      <c r="E14" s="55">
        <f t="shared" si="0"/>
        <v>4.7641734159123393E-3</v>
      </c>
    </row>
    <row r="15" spans="2:6">
      <c r="B15" s="40" t="s">
        <v>35</v>
      </c>
      <c r="C15" s="54">
        <v>10</v>
      </c>
      <c r="D15" s="54">
        <v>2381</v>
      </c>
      <c r="E15" s="55">
        <f t="shared" si="0"/>
        <v>4.1999160016799666E-3</v>
      </c>
    </row>
    <row r="16" spans="2:6">
      <c r="B16" s="40" t="s">
        <v>47</v>
      </c>
      <c r="C16" s="53">
        <v>0</v>
      </c>
      <c r="D16" s="54">
        <v>42</v>
      </c>
      <c r="E16" s="55">
        <f t="shared" si="0"/>
        <v>0</v>
      </c>
    </row>
    <row r="17" spans="2:6">
      <c r="B17" s="40" t="s">
        <v>36</v>
      </c>
      <c r="C17" s="56">
        <v>1</v>
      </c>
      <c r="D17" s="54">
        <v>528</v>
      </c>
      <c r="E17" s="55">
        <f t="shared" si="0"/>
        <v>1.893939393939394E-3</v>
      </c>
      <c r="F17" s="57"/>
    </row>
    <row r="18" spans="2:6">
      <c r="B18" s="40" t="s">
        <v>39</v>
      </c>
      <c r="C18" s="56">
        <v>0</v>
      </c>
      <c r="D18" s="54">
        <v>49</v>
      </c>
      <c r="E18" s="55">
        <f t="shared" si="0"/>
        <v>0</v>
      </c>
    </row>
    <row r="19" spans="2:6">
      <c r="B19" s="40" t="s">
        <v>40</v>
      </c>
      <c r="C19" s="56">
        <v>0</v>
      </c>
      <c r="D19" s="54">
        <v>84</v>
      </c>
      <c r="E19" s="55">
        <f t="shared" si="0"/>
        <v>0</v>
      </c>
    </row>
    <row r="20" spans="2:6">
      <c r="B20" s="40" t="s">
        <v>37</v>
      </c>
      <c r="C20" s="53">
        <v>4</v>
      </c>
      <c r="D20" s="54">
        <v>203</v>
      </c>
      <c r="E20" s="55">
        <f t="shared" si="0"/>
        <v>1.9704433497536946E-2</v>
      </c>
    </row>
    <row r="21" spans="2:6">
      <c r="B21" s="40" t="s">
        <v>41</v>
      </c>
      <c r="C21" s="54">
        <v>0</v>
      </c>
      <c r="D21" s="54">
        <v>232</v>
      </c>
      <c r="E21" s="55">
        <v>0</v>
      </c>
    </row>
    <row r="22" spans="2:6">
      <c r="B22" s="40" t="s">
        <v>48</v>
      </c>
      <c r="C22" s="54">
        <v>0</v>
      </c>
      <c r="D22" s="54">
        <v>0</v>
      </c>
      <c r="E22" s="55">
        <v>0</v>
      </c>
    </row>
    <row r="23" spans="2:6" ht="17">
      <c r="B23" s="58" t="s">
        <v>49</v>
      </c>
      <c r="C23" s="59">
        <f>SUM(C7:C22)</f>
        <v>55</v>
      </c>
      <c r="D23" s="59">
        <f>SUM(D7:D22)</f>
        <v>24235</v>
      </c>
      <c r="E23" s="60">
        <f t="shared" si="0"/>
        <v>2.2694450175366207E-3</v>
      </c>
    </row>
    <row r="24" spans="2:6">
      <c r="F24" s="61"/>
    </row>
    <row r="26" spans="2:6">
      <c r="D26" s="62" t="s">
        <v>50</v>
      </c>
    </row>
    <row r="27" spans="2:6">
      <c r="D27" s="62" t="s">
        <v>24</v>
      </c>
    </row>
    <row r="28" spans="2:6">
      <c r="F28" s="63"/>
    </row>
    <row r="46" spans="2:6">
      <c r="F46" s="16"/>
    </row>
    <row r="47" spans="2:6">
      <c r="B47" s="64"/>
      <c r="C47" s="16"/>
      <c r="D47" s="65"/>
      <c r="E47" s="66"/>
    </row>
  </sheetData>
  <mergeCells count="6">
    <mergeCell ref="B1:E2"/>
    <mergeCell ref="B3:E3"/>
    <mergeCell ref="B5:B6"/>
    <mergeCell ref="C5:C6"/>
    <mergeCell ref="D5:D6"/>
    <mergeCell ref="E5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1108-0CEE-2841-925D-5ABAEE4337C2}">
  <dimension ref="B2:N45"/>
  <sheetViews>
    <sheetView workbookViewId="0">
      <selection activeCell="L17" sqref="L17"/>
    </sheetView>
  </sheetViews>
  <sheetFormatPr baseColWidth="10" defaultColWidth="11.5" defaultRowHeight="14"/>
  <cols>
    <col min="1" max="1" width="11.6640625" style="73" customWidth="1"/>
    <col min="2" max="2" width="31.5" style="73" customWidth="1"/>
    <col min="3" max="3" width="14" style="73" customWidth="1"/>
    <col min="4" max="4" width="14.1640625" style="73" customWidth="1"/>
    <col min="5" max="5" width="14" style="73" customWidth="1"/>
    <col min="6" max="6" width="13.1640625" style="73" customWidth="1"/>
    <col min="7" max="7" width="7" style="73" customWidth="1"/>
    <col min="8" max="8" width="19.1640625" style="70" customWidth="1"/>
    <col min="9" max="9" width="19.5" style="70" bestFit="1" customWidth="1"/>
    <col min="10" max="10" width="13" style="70" customWidth="1"/>
    <col min="11" max="11" width="12.6640625" style="70" customWidth="1"/>
    <col min="12" max="12" width="12.6640625" style="73" customWidth="1"/>
    <col min="13" max="13" width="12.5" style="73" customWidth="1"/>
    <col min="14" max="16384" width="11.5" style="73"/>
  </cols>
  <sheetData>
    <row r="2" spans="2:14" s="72" customFormat="1" ht="19">
      <c r="B2" s="67" t="s">
        <v>51</v>
      </c>
      <c r="C2" s="67"/>
      <c r="D2" s="67"/>
      <c r="E2" s="67"/>
      <c r="F2" s="67"/>
      <c r="G2" s="68"/>
      <c r="H2" s="69"/>
      <c r="I2" s="69"/>
      <c r="J2" s="70"/>
      <c r="K2" s="71"/>
    </row>
    <row r="3" spans="2:14" s="72" customFormat="1" ht="19">
      <c r="B3" s="67" t="s">
        <v>52</v>
      </c>
      <c r="C3" s="67"/>
      <c r="D3" s="67"/>
      <c r="E3" s="67"/>
      <c r="F3" s="67"/>
      <c r="G3" s="68"/>
      <c r="H3" s="69"/>
      <c r="I3" s="69"/>
      <c r="J3" s="70"/>
      <c r="K3" s="71"/>
    </row>
    <row r="4" spans="2:14" ht="16">
      <c r="B4" s="67" t="s">
        <v>24</v>
      </c>
      <c r="C4" s="67"/>
      <c r="D4" s="67"/>
      <c r="E4" s="67"/>
      <c r="F4" s="67"/>
      <c r="G4" s="68"/>
      <c r="H4" s="69"/>
      <c r="I4" s="69"/>
      <c r="J4" s="69"/>
    </row>
    <row r="5" spans="2:14" ht="16">
      <c r="B5" s="74"/>
      <c r="C5" s="74"/>
      <c r="D5" s="74"/>
      <c r="E5" s="74"/>
      <c r="F5" s="74"/>
      <c r="G5" s="68"/>
      <c r="H5" s="69"/>
      <c r="I5" s="69"/>
      <c r="J5" s="69"/>
    </row>
    <row r="6" spans="2:14" ht="16">
      <c r="B6" s="74"/>
      <c r="C6" s="74"/>
      <c r="D6" s="74"/>
      <c r="E6" s="74"/>
      <c r="F6" s="74"/>
      <c r="G6" s="68"/>
      <c r="H6" s="69"/>
      <c r="I6" s="69"/>
      <c r="J6" s="69"/>
      <c r="M6" s="75"/>
      <c r="N6" s="76"/>
    </row>
    <row r="7" spans="2:14" ht="16">
      <c r="B7" s="77"/>
      <c r="C7" s="78"/>
      <c r="D7" s="78" t="s">
        <v>0</v>
      </c>
      <c r="E7" s="78"/>
      <c r="F7" s="78"/>
      <c r="G7" s="79"/>
      <c r="J7" s="69"/>
      <c r="M7" s="75"/>
      <c r="N7" s="76"/>
    </row>
    <row r="8" spans="2:14" s="85" customFormat="1" ht="16">
      <c r="B8" s="80"/>
      <c r="C8" s="81"/>
      <c r="D8" s="80" t="s">
        <v>53</v>
      </c>
      <c r="E8" s="81"/>
      <c r="F8" s="82"/>
      <c r="G8" s="83"/>
      <c r="H8" s="69"/>
      <c r="I8" s="69"/>
      <c r="J8" s="84"/>
      <c r="K8" s="84"/>
      <c r="M8" s="75"/>
      <c r="N8" s="76"/>
    </row>
    <row r="9" spans="2:14" s="85" customFormat="1" ht="16">
      <c r="B9" s="80" t="s">
        <v>54</v>
      </c>
      <c r="C9" s="80" t="s">
        <v>55</v>
      </c>
      <c r="D9" s="80" t="s">
        <v>56</v>
      </c>
      <c r="E9" s="80" t="s">
        <v>57</v>
      </c>
      <c r="F9" s="82" t="s">
        <v>58</v>
      </c>
      <c r="G9" s="83"/>
      <c r="H9" s="69"/>
      <c r="I9" s="69"/>
      <c r="J9" s="84"/>
      <c r="K9" s="84"/>
      <c r="M9" s="75"/>
      <c r="N9" s="76"/>
    </row>
    <row r="10" spans="2:14" ht="16">
      <c r="B10" s="80"/>
      <c r="C10" s="86" t="s">
        <v>59</v>
      </c>
      <c r="D10" s="86" t="s">
        <v>60</v>
      </c>
      <c r="E10" s="86" t="s">
        <v>61</v>
      </c>
      <c r="F10" s="82"/>
      <c r="G10" s="83"/>
      <c r="H10" s="69"/>
      <c r="K10" s="84"/>
      <c r="L10" s="85"/>
      <c r="M10" s="75"/>
      <c r="N10" s="76"/>
    </row>
    <row r="11" spans="2:14" ht="16">
      <c r="B11" s="87" t="s">
        <v>62</v>
      </c>
      <c r="C11" s="88">
        <v>35</v>
      </c>
      <c r="D11" s="88">
        <v>18</v>
      </c>
      <c r="E11" s="88">
        <v>2</v>
      </c>
      <c r="F11" s="58">
        <f>SUM(C11:E11)</f>
        <v>55</v>
      </c>
      <c r="H11" s="89"/>
      <c r="I11" s="90"/>
      <c r="J11" s="90"/>
      <c r="K11" s="90"/>
      <c r="L11" s="68"/>
      <c r="M11" s="75"/>
      <c r="N11" s="76"/>
    </row>
    <row r="12" spans="2:14" ht="16">
      <c r="B12" s="74"/>
      <c r="C12" s="91"/>
      <c r="D12" s="91"/>
      <c r="E12" s="91"/>
      <c r="F12" s="91"/>
      <c r="H12" s="89"/>
      <c r="I12" s="90"/>
      <c r="J12" s="90"/>
      <c r="K12" s="90"/>
      <c r="L12" s="68"/>
      <c r="M12" s="75"/>
      <c r="N12" s="76"/>
    </row>
    <row r="13" spans="2:14" ht="16">
      <c r="D13" s="62" t="s">
        <v>63</v>
      </c>
      <c r="H13" s="89"/>
      <c r="I13" s="90"/>
      <c r="J13" s="90"/>
      <c r="K13" s="90"/>
      <c r="L13" s="68"/>
      <c r="M13" s="75"/>
      <c r="N13" s="76"/>
    </row>
    <row r="14" spans="2:14" ht="16">
      <c r="D14" s="62" t="s">
        <v>24</v>
      </c>
      <c r="K14" s="84"/>
      <c r="L14" s="85"/>
      <c r="M14" s="75"/>
      <c r="N14" s="76"/>
    </row>
    <row r="15" spans="2:14">
      <c r="K15" s="84"/>
      <c r="L15" s="85"/>
      <c r="M15" s="75"/>
      <c r="N15" s="76"/>
    </row>
    <row r="16" spans="2:14" ht="16">
      <c r="G16" s="79"/>
      <c r="H16" s="92"/>
      <c r="M16" s="75"/>
      <c r="N16" s="76"/>
    </row>
    <row r="17" spans="4:14" ht="15">
      <c r="H17" s="93" t="s">
        <v>64</v>
      </c>
      <c r="I17" s="94" t="s">
        <v>59</v>
      </c>
      <c r="J17" s="70">
        <f>C11</f>
        <v>35</v>
      </c>
      <c r="M17" s="75"/>
      <c r="N17" s="76"/>
    </row>
    <row r="18" spans="4:14" ht="15">
      <c r="H18" s="93" t="s">
        <v>65</v>
      </c>
      <c r="I18" s="94" t="s">
        <v>60</v>
      </c>
      <c r="J18" s="70">
        <f>D11</f>
        <v>18</v>
      </c>
      <c r="M18" s="75"/>
      <c r="N18" s="76"/>
    </row>
    <row r="19" spans="4:14" ht="15">
      <c r="H19" s="93" t="s">
        <v>66</v>
      </c>
      <c r="I19" s="94" t="s">
        <v>61</v>
      </c>
      <c r="J19" s="70">
        <f>E11</f>
        <v>2</v>
      </c>
      <c r="M19" s="75"/>
      <c r="N19" s="76"/>
    </row>
    <row r="20" spans="4:14" ht="15">
      <c r="H20" s="93" t="s">
        <v>66</v>
      </c>
      <c r="I20" s="94" t="s">
        <v>67</v>
      </c>
      <c r="J20" s="70" t="s">
        <v>68</v>
      </c>
      <c r="M20" s="75"/>
      <c r="N20" s="76"/>
    </row>
    <row r="21" spans="4:14">
      <c r="M21" s="75"/>
      <c r="N21" s="76"/>
    </row>
    <row r="22" spans="4:14">
      <c r="M22" s="75"/>
      <c r="N22" s="76"/>
    </row>
    <row r="23" spans="4:14">
      <c r="H23" s="92"/>
      <c r="M23" s="75"/>
      <c r="N23" s="76"/>
    </row>
    <row r="24" spans="4:14">
      <c r="H24" s="92"/>
      <c r="M24" s="75"/>
      <c r="N24" s="76"/>
    </row>
    <row r="25" spans="4:14">
      <c r="H25" s="92"/>
      <c r="M25" s="75"/>
      <c r="N25" s="76"/>
    </row>
    <row r="26" spans="4:14">
      <c r="D26" s="95"/>
      <c r="H26" s="92"/>
      <c r="M26" s="75"/>
      <c r="N26" s="76"/>
    </row>
    <row r="27" spans="4:14">
      <c r="H27" s="92"/>
      <c r="M27" s="75"/>
      <c r="N27" s="76"/>
    </row>
    <row r="28" spans="4:14">
      <c r="H28" s="92"/>
    </row>
    <row r="29" spans="4:14">
      <c r="H29" s="92"/>
    </row>
    <row r="30" spans="4:14">
      <c r="J30" s="96"/>
    </row>
    <row r="31" spans="4:14">
      <c r="J31" s="96"/>
    </row>
    <row r="44" spans="9:9" ht="16">
      <c r="I44" s="97"/>
    </row>
    <row r="45" spans="9:9" ht="16">
      <c r="I45" s="98"/>
    </row>
  </sheetData>
  <mergeCells count="3">
    <mergeCell ref="B2:F2"/>
    <mergeCell ref="B3:F3"/>
    <mergeCell ref="B4:F4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8BD3-8B39-C242-A0A8-250FA98FD65A}">
  <dimension ref="A1:M50"/>
  <sheetViews>
    <sheetView tabSelected="1" workbookViewId="0">
      <selection activeCell="O29" sqref="O29"/>
    </sheetView>
  </sheetViews>
  <sheetFormatPr baseColWidth="10" defaultColWidth="11.5" defaultRowHeight="16"/>
  <cols>
    <col min="1" max="1" width="11.6640625" style="99" customWidth="1"/>
    <col min="2" max="2" width="28.5" style="99" customWidth="1"/>
    <col min="3" max="3" width="11.33203125" style="99" customWidth="1"/>
    <col min="4" max="4" width="11.1640625" style="99" customWidth="1"/>
    <col min="5" max="5" width="10.33203125" style="99" customWidth="1"/>
    <col min="6" max="6" width="15.83203125" style="99" bestFit="1" customWidth="1"/>
    <col min="7" max="7" width="12.1640625" style="99" customWidth="1"/>
    <col min="8" max="8" width="10.33203125" style="99" customWidth="1"/>
    <col min="9" max="9" width="19.1640625" style="105" customWidth="1"/>
    <col min="10" max="10" width="20" style="105" bestFit="1" customWidth="1"/>
    <col min="11" max="11" width="13" style="99" customWidth="1"/>
    <col min="12" max="16384" width="11.5" style="99"/>
  </cols>
  <sheetData>
    <row r="1" spans="1:13" s="91" customFormat="1">
      <c r="B1" s="67" t="s">
        <v>51</v>
      </c>
      <c r="C1" s="67"/>
      <c r="D1" s="67"/>
      <c r="E1" s="67"/>
      <c r="F1" s="67"/>
      <c r="G1" s="67"/>
      <c r="H1" s="99"/>
      <c r="I1" s="102"/>
      <c r="J1" s="102"/>
      <c r="K1" s="99"/>
    </row>
    <row r="2" spans="1:13" s="91" customFormat="1">
      <c r="B2" s="67" t="s">
        <v>69</v>
      </c>
      <c r="C2" s="67"/>
      <c r="D2" s="67"/>
      <c r="E2" s="67"/>
      <c r="F2" s="67"/>
      <c r="G2" s="67"/>
      <c r="H2" s="99"/>
      <c r="I2" s="102"/>
      <c r="J2" s="102"/>
      <c r="K2" s="99"/>
    </row>
    <row r="3" spans="1:13">
      <c r="B3" s="67" t="s">
        <v>24</v>
      </c>
      <c r="C3" s="67"/>
      <c r="D3" s="67"/>
      <c r="E3" s="67"/>
      <c r="F3" s="67"/>
      <c r="G3" s="67"/>
      <c r="I3" s="102"/>
      <c r="J3" s="102"/>
      <c r="K3" s="91"/>
    </row>
    <row r="4" spans="1:13">
      <c r="B4" s="74"/>
      <c r="C4" s="74"/>
      <c r="D4" s="74"/>
      <c r="E4" s="74"/>
      <c r="F4" s="74"/>
      <c r="G4" s="74"/>
      <c r="I4" s="102"/>
      <c r="J4" s="102"/>
      <c r="K4" s="91"/>
    </row>
    <row r="5" spans="1:13">
      <c r="B5" s="91"/>
      <c r="D5" s="99" t="s">
        <v>0</v>
      </c>
      <c r="H5" s="91"/>
      <c r="K5" s="91"/>
    </row>
    <row r="6" spans="1:13" s="100" customFormat="1">
      <c r="B6" s="82"/>
      <c r="C6" s="101" t="s">
        <v>3</v>
      </c>
      <c r="D6" s="101"/>
      <c r="E6" s="101"/>
      <c r="F6" s="101"/>
      <c r="G6" s="82"/>
      <c r="H6" s="91"/>
      <c r="I6" s="102"/>
      <c r="J6" s="102"/>
      <c r="K6" s="103"/>
    </row>
    <row r="7" spans="1:13" s="100" customFormat="1">
      <c r="B7" s="82" t="s">
        <v>70</v>
      </c>
      <c r="C7" s="104" t="s">
        <v>4</v>
      </c>
      <c r="D7" s="104" t="s">
        <v>5</v>
      </c>
      <c r="E7" s="104" t="s">
        <v>6</v>
      </c>
      <c r="F7" s="104" t="s">
        <v>7</v>
      </c>
      <c r="G7" s="82" t="s">
        <v>8</v>
      </c>
      <c r="H7" s="91"/>
      <c r="I7" s="102"/>
      <c r="J7" s="102"/>
      <c r="K7" s="103"/>
    </row>
    <row r="8" spans="1:13">
      <c r="B8" s="82"/>
      <c r="C8" s="104"/>
      <c r="D8" s="104"/>
      <c r="E8" s="104"/>
      <c r="F8" s="104"/>
      <c r="G8" s="82"/>
      <c r="H8" s="91"/>
      <c r="I8" s="102"/>
      <c r="K8" s="105"/>
    </row>
    <row r="9" spans="1:13" hidden="1">
      <c r="B9" s="106"/>
      <c r="C9" s="106"/>
      <c r="D9" s="106"/>
      <c r="E9" s="106"/>
      <c r="F9" s="106"/>
      <c r="G9" s="107"/>
      <c r="I9" s="105" t="s">
        <v>71</v>
      </c>
      <c r="J9" s="105" t="str">
        <f>C12</f>
        <v>ACCIDENTES A TRABAJADORES PORTUARIOS POR CONSECUENCIA DE LA LESIÓN</v>
      </c>
      <c r="K9" s="105"/>
    </row>
    <row r="10" spans="1:13" ht="17">
      <c r="B10" s="88" t="s">
        <v>72</v>
      </c>
      <c r="C10" s="108">
        <v>72</v>
      </c>
      <c r="D10" s="108">
        <v>20</v>
      </c>
      <c r="E10" s="108">
        <v>5</v>
      </c>
      <c r="F10" s="108">
        <v>0</v>
      </c>
      <c r="G10" s="109">
        <f>SUM(C10:F10)</f>
        <v>97</v>
      </c>
      <c r="I10" s="105" t="s">
        <v>4</v>
      </c>
      <c r="J10" s="110">
        <f>C10</f>
        <v>72</v>
      </c>
      <c r="K10" s="105"/>
      <c r="L10" s="75"/>
      <c r="M10" s="76"/>
    </row>
    <row r="11" spans="1:13">
      <c r="B11" s="111"/>
      <c r="C11" s="111"/>
      <c r="D11" s="111"/>
      <c r="E11" s="111"/>
      <c r="F11" s="111"/>
      <c r="G11" s="112"/>
      <c r="I11" s="105" t="s">
        <v>5</v>
      </c>
      <c r="J11" s="110">
        <f>D10</f>
        <v>20</v>
      </c>
      <c r="K11" s="105"/>
      <c r="L11" s="75"/>
      <c r="M11" s="76"/>
    </row>
    <row r="12" spans="1:13">
      <c r="B12" s="74"/>
      <c r="C12" s="62" t="s">
        <v>73</v>
      </c>
      <c r="D12" s="91"/>
      <c r="E12" s="91"/>
      <c r="F12" s="91"/>
      <c r="G12" s="91"/>
      <c r="I12" s="105" t="s">
        <v>74</v>
      </c>
      <c r="J12" s="110">
        <f>E10</f>
        <v>5</v>
      </c>
      <c r="K12" s="105"/>
      <c r="L12" s="75"/>
      <c r="M12" s="76"/>
    </row>
    <row r="13" spans="1:13">
      <c r="A13" s="111"/>
      <c r="B13" s="74"/>
      <c r="C13" s="62" t="s">
        <v>24</v>
      </c>
      <c r="D13" s="91"/>
      <c r="E13" s="91"/>
      <c r="F13" s="91"/>
      <c r="G13" s="91"/>
      <c r="H13" s="111"/>
      <c r="I13" s="105" t="s">
        <v>7</v>
      </c>
      <c r="J13" s="110">
        <f>F10</f>
        <v>0</v>
      </c>
      <c r="K13" s="105"/>
    </row>
    <row r="14" spans="1:13">
      <c r="K14" s="105"/>
    </row>
    <row r="15" spans="1:13">
      <c r="H15" s="91"/>
      <c r="K15" s="105"/>
    </row>
    <row r="16" spans="1:13" s="111" customFormat="1">
      <c r="A16" s="99"/>
      <c r="B16" s="99"/>
      <c r="C16" s="99"/>
      <c r="D16" s="99"/>
      <c r="E16" s="99"/>
      <c r="F16" s="99"/>
      <c r="G16" s="99"/>
      <c r="H16" s="99"/>
      <c r="I16" s="105"/>
      <c r="J16" s="105"/>
      <c r="K16" s="105"/>
    </row>
    <row r="17" spans="11:11">
      <c r="K17" s="105"/>
    </row>
    <row r="20" spans="11:11">
      <c r="K20" s="74"/>
    </row>
    <row r="32" spans="11:11">
      <c r="K32" s="100"/>
    </row>
    <row r="33" spans="10:11">
      <c r="K33" s="100"/>
    </row>
    <row r="47" spans="10:11">
      <c r="J47" s="113" t="s">
        <v>71</v>
      </c>
    </row>
    <row r="48" spans="10:11">
      <c r="J48" s="114" t="s">
        <v>75</v>
      </c>
    </row>
    <row r="49" spans="10:10">
      <c r="J49" s="115" t="s">
        <v>76</v>
      </c>
    </row>
    <row r="50" spans="10:10">
      <c r="J50" s="114" t="s">
        <v>77</v>
      </c>
    </row>
  </sheetData>
  <mergeCells count="8">
    <mergeCell ref="B1:G1"/>
    <mergeCell ref="B2:G2"/>
    <mergeCell ref="B3:G3"/>
    <mergeCell ref="C6:F6"/>
    <mergeCell ref="C7:C8"/>
    <mergeCell ref="D7:D8"/>
    <mergeCell ref="E7:E8"/>
    <mergeCell ref="F7:F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CUADRO 7</vt:lpstr>
      <vt:lpstr>CUADRO 8</vt:lpstr>
      <vt:lpstr>CUADRO 9</vt:lpstr>
      <vt:lpstr>CUADRO 10</vt:lpstr>
      <vt:lpstr>CUADRO 11</vt:lpstr>
      <vt:lpstr>'CUADRO 7'!Área_de_impresión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2023-06-15T22:24:49Z</cp:lastPrinted>
  <dcterms:created xsi:type="dcterms:W3CDTF">1999-03-02T12:31:52Z</dcterms:created>
  <dcterms:modified xsi:type="dcterms:W3CDTF">2025-06-26T14:02:19Z</dcterms:modified>
</cp:coreProperties>
</file>