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00" yWindow="4900" windowWidth="27100" windowHeight="21100" activeTab="0"/>
  </bookViews>
  <sheets>
    <sheet name="Total 2" sheetId="1" r:id="rId1"/>
  </sheets>
  <definedNames>
    <definedName name="_xlnm.Print_Area" localSheetId="0">'Total 2'!$B$1:$H$39</definedName>
  </definedNames>
  <calcPr fullCalcOnLoad="1"/>
</workbook>
</file>

<file path=xl/sharedStrings.xml><?xml version="1.0" encoding="utf-8"?>
<sst xmlns="http://schemas.openxmlformats.org/spreadsheetml/2006/main" count="37" uniqueCount="22">
  <si>
    <t>TOTAL</t>
  </si>
  <si>
    <t>AÑO 1998</t>
  </si>
  <si>
    <t>LEVE</t>
  </si>
  <si>
    <t>GRAVE</t>
  </si>
  <si>
    <t>MUERTE</t>
  </si>
  <si>
    <t>DESAPARECIDO</t>
  </si>
  <si>
    <t>CONSECUENCIA DE LOS ACCIDENTES OCURRIDOS</t>
  </si>
  <si>
    <t xml:space="preserve">   A TRABAJADORES MARITIMO-PORTUARIOS</t>
  </si>
  <si>
    <t>CONSECUENCIA DE LA LESIÓN</t>
  </si>
  <si>
    <t>TRABAJADOR PORTUARIO</t>
  </si>
  <si>
    <t>TRABAJADOR EMBARCADO</t>
  </si>
  <si>
    <t>TRABAJADOR INDEPENDIENTE O DE RIBERA</t>
  </si>
  <si>
    <t>ACCIDENTES OCURRIDOS A TRABAJADORES MARÍTIMO-PORTUARIOS</t>
  </si>
  <si>
    <t>POR ÁREA LABORAL SEGÚN CONSECUENCIA DE LA LESIÓN</t>
  </si>
  <si>
    <t>AÑO 2011</t>
  </si>
  <si>
    <t>Nombre</t>
  </si>
  <si>
    <t>Total de Jurisdiccion</t>
  </si>
  <si>
    <t>EMBARCADO</t>
  </si>
  <si>
    <t>INDEPENDIENTE</t>
  </si>
  <si>
    <t/>
  </si>
  <si>
    <t>AÑO 2021</t>
  </si>
  <si>
    <t>CONSECUENCIA DE LOS ACCIDENTES OCURRIDOS A TRABAJADORES MARÍTIMO-PORTUARIOS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</si>
</sst>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0.0%"/>
    <numFmt numFmtId="193" formatCode="0.000%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60">
    <font>
      <sz val="10"/>
      <name val="Arial"/>
      <family val="0"/>
    </font>
    <font>
      <b/>
      <sz val="14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2"/>
      <color indexed="10"/>
      <name val="Garamond"/>
      <family val="1"/>
    </font>
    <font>
      <sz val="8"/>
      <name val="Garamond"/>
      <family val="1"/>
    </font>
    <font>
      <sz val="10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Garamond"/>
      <family val="1"/>
    </font>
    <font>
      <b/>
      <sz val="14"/>
      <color indexed="9"/>
      <name val="Garamond"/>
      <family val="1"/>
    </font>
    <font>
      <b/>
      <sz val="10"/>
      <color indexed="9"/>
      <name val="Garamond"/>
      <family val="1"/>
    </font>
    <font>
      <b/>
      <sz val="12"/>
      <color indexed="9"/>
      <name val="Garamond"/>
      <family val="1"/>
    </font>
    <font>
      <sz val="13.5"/>
      <color indexed="9"/>
      <name val="Garamond"/>
      <family val="1"/>
    </font>
    <font>
      <sz val="10"/>
      <color indexed="9"/>
      <name val="Arial"/>
      <family val="2"/>
    </font>
    <font>
      <b/>
      <sz val="12"/>
      <color indexed="8"/>
      <name val="Book Antiqua"/>
      <family val="1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0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Garamond"/>
      <family val="1"/>
    </font>
    <font>
      <b/>
      <sz val="12"/>
      <color theme="0"/>
      <name val="Garamond"/>
      <family val="1"/>
    </font>
    <font>
      <sz val="13.5"/>
      <color theme="0"/>
      <name val="Garamond"/>
      <family val="1"/>
    </font>
    <font>
      <sz val="10"/>
      <color theme="0"/>
      <name val="Arial"/>
      <family val="2"/>
    </font>
    <font>
      <b/>
      <sz val="12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5" fillId="0" borderId="10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2" fontId="53" fillId="33" borderId="0" xfId="0" applyNumberFormat="1" applyFont="1" applyFill="1" applyAlignment="1">
      <alignment/>
    </xf>
    <xf numFmtId="10" fontId="53" fillId="33" borderId="0" xfId="54" applyNumberFormat="1" applyFont="1" applyFill="1" applyAlignment="1">
      <alignment/>
    </xf>
    <xf numFmtId="0" fontId="53" fillId="33" borderId="0" xfId="0" applyFont="1" applyFill="1" applyAlignment="1">
      <alignment horizontal="left"/>
    </xf>
    <xf numFmtId="0" fontId="57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 horizontal="left"/>
    </xf>
    <xf numFmtId="0" fontId="58" fillId="33" borderId="0" xfId="52" applyFont="1" applyFill="1" applyBorder="1" applyAlignment="1">
      <alignment horizontal="center"/>
      <protection/>
    </xf>
    <xf numFmtId="0" fontId="58" fillId="33" borderId="0" xfId="52" applyFont="1" applyFill="1" applyBorder="1" applyAlignment="1">
      <alignment horizontal="left" wrapText="1"/>
      <protection/>
    </xf>
    <xf numFmtId="0" fontId="58" fillId="33" borderId="0" xfId="52" applyFont="1" applyFill="1" applyBorder="1" applyAlignment="1">
      <alignment horizontal="right" wrapText="1"/>
      <protection/>
    </xf>
    <xf numFmtId="0" fontId="59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ot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81"/>
          <c:y val="0.332"/>
          <c:w val="0.672"/>
          <c:h val="0.564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2'!$J$15:$J$18</c:f>
              <c:strCache/>
            </c:strRef>
          </c:cat>
          <c:val>
            <c:numRef>
              <c:f>'Total 2'!$K$15:$K$18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38100</xdr:rowOff>
    </xdr:from>
    <xdr:to>
      <xdr:col>7</xdr:col>
      <xdr:colOff>323850</xdr:colOff>
      <xdr:row>39</xdr:row>
      <xdr:rowOff>142875</xdr:rowOff>
    </xdr:to>
    <xdr:graphicFrame>
      <xdr:nvGraphicFramePr>
        <xdr:cNvPr id="1" name="Gráfico 2"/>
        <xdr:cNvGraphicFramePr/>
      </xdr:nvGraphicFramePr>
      <xdr:xfrm>
        <a:off x="904875" y="4429125"/>
        <a:ext cx="55911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PageLayoutView="0" workbookViewId="0" topLeftCell="A1">
      <selection activeCell="L10" sqref="L10"/>
    </sheetView>
  </sheetViews>
  <sheetFormatPr defaultColWidth="11.57421875" defaultRowHeight="12.75"/>
  <cols>
    <col min="1" max="1" width="11.7109375" style="28" customWidth="1"/>
    <col min="2" max="2" width="7.00390625" style="2" customWidth="1"/>
    <col min="3" max="3" width="16.421875" style="2" customWidth="1"/>
    <col min="4" max="4" width="12.7109375" style="2" customWidth="1"/>
    <col min="5" max="5" width="14.421875" style="2" customWidth="1"/>
    <col min="6" max="6" width="17.8515625" style="2" customWidth="1"/>
    <col min="7" max="7" width="12.421875" style="2" customWidth="1"/>
    <col min="8" max="8" width="5.7109375" style="2" customWidth="1"/>
    <col min="9" max="9" width="4.8515625" style="2" customWidth="1"/>
    <col min="10" max="10" width="19.421875" style="28" customWidth="1"/>
    <col min="11" max="11" width="13.8515625" style="28" customWidth="1"/>
    <col min="12" max="12" width="12.7109375" style="28" bestFit="1" customWidth="1"/>
    <col min="13" max="13" width="14.140625" style="32" customWidth="1"/>
    <col min="14" max="14" width="12.421875" style="28" customWidth="1"/>
    <col min="15" max="15" width="11.421875" style="28" customWidth="1"/>
    <col min="16" max="16384" width="11.421875" style="2" customWidth="1"/>
  </cols>
  <sheetData>
    <row r="1" spans="1:15" s="1" customFormat="1" ht="18.75">
      <c r="A1" s="29"/>
      <c r="B1" s="47" t="s">
        <v>12</v>
      </c>
      <c r="C1" s="47"/>
      <c r="D1" s="47"/>
      <c r="E1" s="47"/>
      <c r="F1" s="47"/>
      <c r="G1" s="47"/>
      <c r="H1" s="47"/>
      <c r="J1" s="28"/>
      <c r="K1" s="28"/>
      <c r="L1" s="29"/>
      <c r="M1" s="30"/>
      <c r="N1" s="29"/>
      <c r="O1" s="29"/>
    </row>
    <row r="2" spans="1:15" s="1" customFormat="1" ht="19.5" customHeight="1">
      <c r="A2" s="29"/>
      <c r="B2" s="47" t="s">
        <v>13</v>
      </c>
      <c r="C2" s="47"/>
      <c r="D2" s="47"/>
      <c r="E2" s="47"/>
      <c r="F2" s="47"/>
      <c r="G2" s="47"/>
      <c r="H2" s="47"/>
      <c r="J2" s="28"/>
      <c r="K2" s="28"/>
      <c r="L2" s="29"/>
      <c r="M2" s="30"/>
      <c r="N2" s="29"/>
      <c r="O2" s="29"/>
    </row>
    <row r="3" spans="2:11" ht="15.75">
      <c r="B3" s="47" t="s">
        <v>20</v>
      </c>
      <c r="C3" s="47"/>
      <c r="D3" s="47"/>
      <c r="E3" s="47"/>
      <c r="F3" s="47"/>
      <c r="G3" s="47"/>
      <c r="H3" s="47"/>
      <c r="J3" s="31"/>
      <c r="K3" s="31"/>
    </row>
    <row r="4" spans="3:11" ht="15.75" customHeight="1" thickBot="1">
      <c r="C4" s="3"/>
      <c r="H4" s="5"/>
      <c r="J4" s="31"/>
      <c r="K4" s="31"/>
    </row>
    <row r="5" spans="1:15" s="4" customFormat="1" ht="40.5" thickBot="1" thickTop="1">
      <c r="A5" s="32"/>
      <c r="C5" s="16" t="s">
        <v>8</v>
      </c>
      <c r="D5" s="6" t="s">
        <v>9</v>
      </c>
      <c r="E5" s="6" t="s">
        <v>10</v>
      </c>
      <c r="F5" s="7" t="s">
        <v>11</v>
      </c>
      <c r="G5" s="8" t="s">
        <v>0</v>
      </c>
      <c r="I5" s="3"/>
      <c r="J5" s="31"/>
      <c r="K5" s="32"/>
      <c r="L5" s="32"/>
      <c r="M5" s="32"/>
      <c r="N5" s="32"/>
      <c r="O5" s="32"/>
    </row>
    <row r="6" spans="9:14" ht="15.75" thickBot="1" thickTop="1">
      <c r="I6" s="3"/>
      <c r="J6" s="43" t="s">
        <v>15</v>
      </c>
      <c r="K6" s="43" t="s">
        <v>16</v>
      </c>
      <c r="L6" s="43" t="s">
        <v>9</v>
      </c>
      <c r="M6" s="43" t="s">
        <v>17</v>
      </c>
      <c r="N6" s="43" t="s">
        <v>18</v>
      </c>
    </row>
    <row r="7" spans="1:15" s="9" customFormat="1" ht="29.25" customHeight="1" thickTop="1">
      <c r="A7" s="33"/>
      <c r="C7" s="13" t="s">
        <v>2</v>
      </c>
      <c r="D7" s="18">
        <v>76</v>
      </c>
      <c r="E7" s="18">
        <v>104</v>
      </c>
      <c r="F7" s="18">
        <v>27</v>
      </c>
      <c r="G7" s="19">
        <f>SUM(D7:F7)</f>
        <v>207</v>
      </c>
      <c r="I7" s="10"/>
      <c r="J7" s="44" t="s">
        <v>2</v>
      </c>
      <c r="K7" s="45">
        <v>207</v>
      </c>
      <c r="L7" s="45">
        <v>76</v>
      </c>
      <c r="M7" s="45">
        <v>104</v>
      </c>
      <c r="N7" s="45">
        <v>27</v>
      </c>
      <c r="O7" s="33"/>
    </row>
    <row r="8" spans="1:15" s="9" customFormat="1" ht="29.25" customHeight="1">
      <c r="A8" s="33">
        <v>1</v>
      </c>
      <c r="C8" s="14" t="s">
        <v>3</v>
      </c>
      <c r="D8" s="20">
        <v>31</v>
      </c>
      <c r="E8" s="20">
        <v>48</v>
      </c>
      <c r="F8" s="20">
        <v>14</v>
      </c>
      <c r="G8" s="21">
        <f>SUM(D8:F8)</f>
        <v>93</v>
      </c>
      <c r="J8" s="44" t="s">
        <v>3</v>
      </c>
      <c r="K8" s="45">
        <v>93</v>
      </c>
      <c r="L8" s="45">
        <v>31</v>
      </c>
      <c r="M8" s="45">
        <v>48</v>
      </c>
      <c r="N8" s="45">
        <v>14</v>
      </c>
      <c r="O8" s="33"/>
    </row>
    <row r="9" spans="1:15" s="9" customFormat="1" ht="29.25" customHeight="1">
      <c r="A9" s="33">
        <v>2</v>
      </c>
      <c r="C9" s="14" t="s">
        <v>4</v>
      </c>
      <c r="D9" s="20">
        <v>1</v>
      </c>
      <c r="E9" s="20">
        <v>7</v>
      </c>
      <c r="F9" s="20">
        <v>4</v>
      </c>
      <c r="G9" s="21">
        <f>SUM(D9:F9)</f>
        <v>12</v>
      </c>
      <c r="J9" s="44" t="s">
        <v>4</v>
      </c>
      <c r="K9" s="45">
        <v>12</v>
      </c>
      <c r="L9" s="45">
        <v>1</v>
      </c>
      <c r="M9" s="45">
        <v>7</v>
      </c>
      <c r="N9" s="45">
        <v>4</v>
      </c>
      <c r="O9" s="33"/>
    </row>
    <row r="10" spans="1:15" s="9" customFormat="1" ht="29.25" customHeight="1" thickBot="1">
      <c r="A10" s="33">
        <v>3</v>
      </c>
      <c r="C10" s="15" t="s">
        <v>5</v>
      </c>
      <c r="D10" s="22">
        <v>0</v>
      </c>
      <c r="E10" s="22">
        <v>1</v>
      </c>
      <c r="F10" s="22">
        <v>0</v>
      </c>
      <c r="G10" s="23">
        <f>SUM(D10:F10)</f>
        <v>1</v>
      </c>
      <c r="J10" s="44" t="s">
        <v>5</v>
      </c>
      <c r="K10" s="45">
        <v>1</v>
      </c>
      <c r="L10" s="45" t="s">
        <v>19</v>
      </c>
      <c r="M10" s="45">
        <v>1</v>
      </c>
      <c r="N10" s="45" t="s">
        <v>19</v>
      </c>
      <c r="O10" s="33"/>
    </row>
    <row r="11" spans="1:14" ht="18" thickBot="1" thickTop="1">
      <c r="A11" s="28">
        <v>4</v>
      </c>
      <c r="D11" s="24"/>
      <c r="E11" s="24"/>
      <c r="F11" s="24"/>
      <c r="G11" s="25"/>
      <c r="K11" s="28">
        <f>SUM(K7:K10)</f>
        <v>313</v>
      </c>
      <c r="L11" s="28">
        <f>SUM(L7:L10)</f>
        <v>108</v>
      </c>
      <c r="M11" s="28">
        <f>SUM(M7:M10)</f>
        <v>160</v>
      </c>
      <c r="N11" s="28">
        <f>SUM(N7:N10)</f>
        <v>45</v>
      </c>
    </row>
    <row r="12" spans="1:13" ht="18" thickBot="1" thickTop="1">
      <c r="A12" s="28">
        <v>5</v>
      </c>
      <c r="C12" s="11" t="s">
        <v>0</v>
      </c>
      <c r="D12" s="26">
        <f>SUM(D7:D10)</f>
        <v>108</v>
      </c>
      <c r="E12" s="26">
        <f>SUM(E7:E10)</f>
        <v>160</v>
      </c>
      <c r="F12" s="26">
        <f>SUM(F7:F10)</f>
        <v>45</v>
      </c>
      <c r="G12" s="27">
        <f>SUM(G7:G10)</f>
        <v>313</v>
      </c>
      <c r="L12" s="32"/>
      <c r="M12" s="28"/>
    </row>
    <row r="13" spans="1:17" ht="16.5" thickTop="1">
      <c r="A13" s="28">
        <v>6</v>
      </c>
      <c r="M13" s="34" t="s">
        <v>6</v>
      </c>
      <c r="N13" s="34"/>
      <c r="O13" s="34"/>
      <c r="P13" s="17"/>
      <c r="Q13" s="17"/>
    </row>
    <row r="14" spans="1:17" ht="15.75">
      <c r="A14" s="28">
        <v>7</v>
      </c>
      <c r="M14" s="34" t="s">
        <v>7</v>
      </c>
      <c r="N14" s="34"/>
      <c r="O14" s="34"/>
      <c r="P14" s="17"/>
      <c r="Q14" s="17"/>
    </row>
    <row r="15" spans="1:13" ht="15.75">
      <c r="A15" s="28">
        <v>8</v>
      </c>
      <c r="E15" s="46" t="s">
        <v>21</v>
      </c>
      <c r="J15" s="28" t="s">
        <v>2</v>
      </c>
      <c r="K15" s="35">
        <f>G7</f>
        <v>207</v>
      </c>
      <c r="L15" s="36">
        <f>K15/$K$19</f>
        <v>0.6613418530351438</v>
      </c>
      <c r="M15" s="37"/>
    </row>
    <row r="16" spans="1:13" ht="18.75">
      <c r="A16" s="28">
        <v>9</v>
      </c>
      <c r="E16" s="46" t="s">
        <v>14</v>
      </c>
      <c r="J16" s="28" t="s">
        <v>3</v>
      </c>
      <c r="K16" s="35">
        <f>G8</f>
        <v>93</v>
      </c>
      <c r="L16" s="36">
        <f>K16/$K$19</f>
        <v>0.2971246006389776</v>
      </c>
      <c r="M16" s="38" t="s">
        <v>1</v>
      </c>
    </row>
    <row r="17" spans="1:12" ht="13.5">
      <c r="A17" s="28">
        <v>10</v>
      </c>
      <c r="J17" s="28" t="s">
        <v>4</v>
      </c>
      <c r="K17" s="35">
        <f>G9</f>
        <v>12</v>
      </c>
      <c r="L17" s="36">
        <f>K17/$K$19</f>
        <v>0.038338658146964855</v>
      </c>
    </row>
    <row r="18" spans="1:12" ht="13.5">
      <c r="A18" s="28">
        <v>11</v>
      </c>
      <c r="J18" s="28" t="s">
        <v>5</v>
      </c>
      <c r="K18" s="35">
        <f>G10</f>
        <v>1</v>
      </c>
      <c r="L18" s="36">
        <f>K18/$K$19</f>
        <v>0.003194888178913738</v>
      </c>
    </row>
    <row r="19" spans="1:11" ht="13.5">
      <c r="A19" s="28">
        <v>12</v>
      </c>
      <c r="K19" s="35">
        <f>SUM(K15:K18)</f>
        <v>313</v>
      </c>
    </row>
    <row r="20" ht="13.5">
      <c r="A20" s="28">
        <v>13</v>
      </c>
    </row>
    <row r="21" ht="13.5">
      <c r="A21" s="28">
        <v>14</v>
      </c>
    </row>
    <row r="22" ht="13.5">
      <c r="A22" s="28">
        <v>15</v>
      </c>
    </row>
    <row r="23" ht="13.5">
      <c r="A23" s="28">
        <v>16</v>
      </c>
    </row>
    <row r="24" spans="1:12" ht="13.5">
      <c r="A24" s="28">
        <v>17</v>
      </c>
      <c r="L24" s="28">
        <f>23/104</f>
        <v>0.22115384615384615</v>
      </c>
    </row>
    <row r="25" spans="1:12" ht="13.5">
      <c r="A25" s="28">
        <v>18</v>
      </c>
      <c r="L25" s="28">
        <f>32/104</f>
        <v>0.3076923076923077</v>
      </c>
    </row>
    <row r="26" spans="1:12" ht="13.5">
      <c r="A26" s="28">
        <v>19</v>
      </c>
      <c r="L26" s="28">
        <f>200/561*100</f>
        <v>35.650623885918</v>
      </c>
    </row>
    <row r="27" spans="1:12" ht="15.75">
      <c r="A27" s="28">
        <v>20</v>
      </c>
      <c r="J27" s="39"/>
      <c r="K27" s="39"/>
      <c r="L27" s="28">
        <f>49/104</f>
        <v>0.47115384615384615</v>
      </c>
    </row>
    <row r="28" ht="13.5">
      <c r="A28" s="28">
        <v>21</v>
      </c>
    </row>
    <row r="29" ht="13.5">
      <c r="A29" s="28">
        <v>22</v>
      </c>
    </row>
    <row r="30" ht="13.5">
      <c r="A30" s="28">
        <v>23</v>
      </c>
    </row>
    <row r="31" ht="13.5">
      <c r="A31" s="28">
        <v>24</v>
      </c>
    </row>
    <row r="32" ht="13.5">
      <c r="A32" s="28">
        <v>25</v>
      </c>
    </row>
    <row r="33" spans="1:11" ht="15.75">
      <c r="A33" s="28">
        <v>26</v>
      </c>
      <c r="K33" s="40"/>
    </row>
    <row r="34" ht="13.5">
      <c r="A34" s="28">
        <v>27</v>
      </c>
    </row>
    <row r="35" ht="13.5">
      <c r="A35" s="28">
        <v>28</v>
      </c>
    </row>
    <row r="36" spans="1:9" ht="13.5">
      <c r="A36" s="28">
        <v>29</v>
      </c>
      <c r="I36" s="12"/>
    </row>
    <row r="37" spans="1:9" ht="13.5">
      <c r="A37" s="28">
        <v>30</v>
      </c>
      <c r="I37" s="12"/>
    </row>
    <row r="38" ht="13.5">
      <c r="A38" s="28">
        <v>31</v>
      </c>
    </row>
    <row r="39" ht="13.5">
      <c r="A39" s="28">
        <v>32</v>
      </c>
    </row>
    <row r="40" ht="13.5">
      <c r="A40" s="28">
        <v>33</v>
      </c>
    </row>
    <row r="41" ht="13.5">
      <c r="A41" s="28">
        <v>34</v>
      </c>
    </row>
    <row r="42" ht="13.5">
      <c r="A42" s="28">
        <v>35</v>
      </c>
    </row>
    <row r="43" ht="13.5">
      <c r="A43" s="28">
        <v>36</v>
      </c>
    </row>
    <row r="44" ht="13.5">
      <c r="A44" s="28">
        <v>37</v>
      </c>
    </row>
    <row r="45" ht="13.5">
      <c r="A45" s="28">
        <v>38</v>
      </c>
    </row>
    <row r="46" ht="13.5">
      <c r="A46" s="28">
        <v>39</v>
      </c>
    </row>
    <row r="47" ht="13.5">
      <c r="A47" s="28">
        <v>40</v>
      </c>
    </row>
    <row r="48" ht="13.5">
      <c r="A48" s="28">
        <v>41</v>
      </c>
    </row>
    <row r="61" ht="15.75">
      <c r="J61" s="41" t="s">
        <v>2</v>
      </c>
    </row>
    <row r="62" ht="15.75">
      <c r="J62" s="40" t="s">
        <v>3</v>
      </c>
    </row>
    <row r="63" ht="15.75">
      <c r="J63" s="42" t="s">
        <v>4</v>
      </c>
    </row>
    <row r="64" ht="15.75">
      <c r="J64" s="40" t="s">
        <v>5</v>
      </c>
    </row>
  </sheetData>
  <sheetProtection/>
  <mergeCells count="3">
    <mergeCell ref="B1:H1"/>
    <mergeCell ref="B2:H2"/>
    <mergeCell ref="B3:H3"/>
  </mergeCells>
  <printOptions horizontalCentered="1"/>
  <pageMargins left="0.984251968503937" right="0.64" top="0.984251968503937" bottom="0.984251968503937" header="0.5118110236220472" footer="0.3937007874015748"/>
  <pageSetup horizontalDpi="600" verticalDpi="600" orientation="portrait"/>
  <headerFooter alignWithMargins="0">
    <oddHeader>&amp;C&amp;"Times New Roman,Negrita"&amp;12CUADRO 02</oddHeader>
    <oddFooter>&amp;R&amp;"Times New Roman,Negrita"12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2012-01-19T13:12:42Z</cp:lastPrinted>
  <dcterms:created xsi:type="dcterms:W3CDTF">1999-02-25T19:30:05Z</dcterms:created>
  <dcterms:modified xsi:type="dcterms:W3CDTF">2022-06-23T16:53:08Z</dcterms:modified>
  <cp:category/>
  <cp:version/>
  <cp:contentType/>
  <cp:contentStatus/>
</cp:coreProperties>
</file>