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900" windowWidth="22420" windowHeight="18180" activeTab="0"/>
  </bookViews>
  <sheets>
    <sheet name="Indep 1" sheetId="1" r:id="rId1"/>
  </sheets>
  <definedNames>
    <definedName name="_xlnm.Print_Area" localSheetId="0">'Indep 1'!$B$1:$G$44</definedName>
  </definedNames>
  <calcPr fullCalcOnLoad="1"/>
</workbook>
</file>

<file path=xl/sharedStrings.xml><?xml version="1.0" encoding="utf-8"?>
<sst xmlns="http://schemas.openxmlformats.org/spreadsheetml/2006/main" count="49" uniqueCount="25">
  <si>
    <t>LEVE</t>
  </si>
  <si>
    <t>GRAVE</t>
  </si>
  <si>
    <t>DESAPARECIDO</t>
  </si>
  <si>
    <t>AÑO 1998</t>
  </si>
  <si>
    <t>TOTAL</t>
  </si>
  <si>
    <t>ACCIDENTE</t>
  </si>
  <si>
    <t>MUERTE</t>
  </si>
  <si>
    <t>POR CONSECUENCIA SEGÚN TIPO DE ACCIDENTE</t>
  </si>
  <si>
    <t>ACCIDENTES OCURRIDOS A TRABAJADORS EMBARCADOS</t>
  </si>
  <si>
    <t>TIPO DE</t>
  </si>
  <si>
    <t>CONSECUENCIA</t>
  </si>
  <si>
    <t>OTROS ACCIDENTES</t>
  </si>
  <si>
    <t>ACCIDENTES OCURRIDOS A TRABAJADORES INDEPENDIENTES</t>
  </si>
  <si>
    <t>CONTACTO CON</t>
  </si>
  <si>
    <t>GOLPE CON</t>
  </si>
  <si>
    <t>Nombre</t>
  </si>
  <si>
    <t>Total de Jurisdiccion</t>
  </si>
  <si>
    <t>ATRAPAMIENTO</t>
  </si>
  <si>
    <t/>
  </si>
  <si>
    <t>CONTACTO POR</t>
  </si>
  <si>
    <t>CAÍDA AL MAR</t>
  </si>
  <si>
    <t>INMERSIÓN</t>
  </si>
  <si>
    <t>MAL DE PRESIÓN (E.A.D.I.)</t>
  </si>
  <si>
    <t>AÑO 2021</t>
  </si>
  <si>
    <t>ACCIDENTES OCURRIDOS A TRABAJADORES INDEPENDIENTES SEGÚN TIPO DE ACCIDENTE Y CONSECUENCIA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</si>
</sst>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%"/>
    <numFmt numFmtId="185" formatCode="#,##0_ ;\-#,##0\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8">
    <font>
      <sz val="10"/>
      <name val="Arial"/>
      <family val="0"/>
    </font>
    <font>
      <sz val="10"/>
      <name val="MS Serif"/>
      <family val="1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8.5"/>
      <name val="Garamond"/>
      <family val="1"/>
    </font>
    <font>
      <sz val="12"/>
      <name val="Garamond"/>
      <family val="1"/>
    </font>
    <font>
      <sz val="8.5"/>
      <name val="Garamond"/>
      <family val="1"/>
    </font>
    <font>
      <sz val="10"/>
      <color indexed="8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9"/>
      <name val="Garamond"/>
      <family val="1"/>
    </font>
    <font>
      <sz val="10"/>
      <color indexed="9"/>
      <name val="Arial"/>
      <family val="2"/>
    </font>
    <font>
      <sz val="10"/>
      <color indexed="9"/>
      <name val="MS Serif"/>
      <family val="1"/>
    </font>
    <font>
      <b/>
      <sz val="12"/>
      <color indexed="9"/>
      <name val="MS Serif"/>
      <family val="1"/>
    </font>
    <font>
      <b/>
      <sz val="12"/>
      <color indexed="8"/>
      <name val="Book Antiqua"/>
      <family val="1"/>
    </font>
    <font>
      <b/>
      <sz val="11.3"/>
      <color indexed="8"/>
      <name val="Book Antiqua"/>
      <family val="1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theme="0"/>
      <name val="Garamond"/>
      <family val="1"/>
    </font>
    <font>
      <sz val="10"/>
      <color theme="0"/>
      <name val="Arial"/>
      <family val="2"/>
    </font>
    <font>
      <sz val="10"/>
      <color theme="0"/>
      <name val="MS Serif"/>
      <family val="1"/>
    </font>
    <font>
      <b/>
      <sz val="12"/>
      <color theme="0"/>
      <name val="MS Serif"/>
      <family val="1"/>
    </font>
    <font>
      <b/>
      <sz val="11.3"/>
      <color rgb="FF000000"/>
      <name val="Book Antiqua"/>
      <family val="1"/>
    </font>
    <font>
      <b/>
      <sz val="12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 style="hair"/>
    </border>
    <border>
      <left style="double"/>
      <right style="hair"/>
      <top style="hair"/>
      <bottom style="double"/>
    </border>
    <border>
      <left style="double"/>
      <right style="hair"/>
      <top style="double"/>
      <bottom style="double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1" fontId="6" fillId="0" borderId="21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41" fontId="6" fillId="0" borderId="23" xfId="0" applyNumberFormat="1" applyFont="1" applyBorder="1" applyAlignment="1">
      <alignment/>
    </xf>
    <xf numFmtId="41" fontId="6" fillId="0" borderId="24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41" fontId="6" fillId="0" borderId="26" xfId="0" applyNumberFormat="1" applyFont="1" applyBorder="1" applyAlignment="1">
      <alignment/>
    </xf>
    <xf numFmtId="41" fontId="6" fillId="0" borderId="27" xfId="0" applyNumberFormat="1" applyFont="1" applyBorder="1" applyAlignment="1">
      <alignment/>
    </xf>
    <xf numFmtId="41" fontId="2" fillId="0" borderId="28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2" fillId="0" borderId="29" xfId="0" applyNumberFormat="1" applyFont="1" applyBorder="1" applyAlignment="1">
      <alignment/>
    </xf>
    <xf numFmtId="41" fontId="2" fillId="0" borderId="3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2" fillId="33" borderId="0" xfId="0" applyFont="1" applyFill="1" applyBorder="1" applyAlignment="1">
      <alignment/>
    </xf>
    <xf numFmtId="0" fontId="53" fillId="33" borderId="0" xfId="52" applyFont="1" applyFill="1" applyBorder="1" applyAlignment="1">
      <alignment horizontal="center"/>
      <protection/>
    </xf>
    <xf numFmtId="0" fontId="53" fillId="33" borderId="0" xfId="52" applyFont="1" applyFill="1" applyBorder="1" applyAlignment="1">
      <alignment horizontal="left" wrapText="1"/>
      <protection/>
    </xf>
    <xf numFmtId="0" fontId="53" fillId="33" borderId="0" xfId="52" applyFont="1" applyFill="1" applyBorder="1" applyAlignment="1">
      <alignment horizontal="right" wrapText="1"/>
      <protection/>
    </xf>
    <xf numFmtId="0" fontId="54" fillId="33" borderId="0" xfId="0" applyFont="1" applyFill="1" applyBorder="1" applyAlignment="1">
      <alignment/>
    </xf>
    <xf numFmtId="0" fontId="55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6" fillId="0" borderId="0" xfId="0" applyFont="1" applyAlignment="1">
      <alignment horizontal="center" vertical="center" wrapText="1" readingOrder="1"/>
    </xf>
    <xf numFmtId="0" fontId="57" fillId="0" borderId="0" xfId="0" applyFont="1" applyAlignment="1">
      <alignment horizontal="center" vertical="center" readingOrder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Indep 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91"/>
      <c:rotY val="44"/>
      <c:depthPercent val="110"/>
      <c:rAngAx val="1"/>
    </c:view3D>
    <c:plotArea>
      <c:layout>
        <c:manualLayout>
          <c:xMode val="edge"/>
          <c:yMode val="edge"/>
          <c:x val="0.01975"/>
          <c:y val="0.15125"/>
          <c:w val="0.985"/>
          <c:h val="0.6997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'Indep 1'!$C$6</c:f>
              <c:strCache>
                <c:ptCount val="1"/>
                <c:pt idx="0">
                  <c:v>LEVE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'Indep 1'!$B$8:$B$15</c:f>
              <c:strCache/>
            </c:strRef>
          </c:cat>
          <c:val>
            <c:numRef>
              <c:f>'Indep 1'!$C$8:$C$15</c:f>
              <c:numCache/>
            </c:numRef>
          </c:val>
          <c:shape val="box"/>
        </c:ser>
        <c:ser>
          <c:idx val="1"/>
          <c:order val="1"/>
          <c:tx>
            <c:strRef>
              <c:f>'Indep 1'!$D$6</c:f>
              <c:strCache>
                <c:ptCount val="1"/>
                <c:pt idx="0">
                  <c:v>GRAVE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'Indep 1'!$B$8:$B$15</c:f>
              <c:strCache/>
            </c:strRef>
          </c:cat>
          <c:val>
            <c:numRef>
              <c:f>'Indep 1'!$D$8:$D$15</c:f>
              <c:numCache/>
            </c:numRef>
          </c:val>
          <c:shape val="box"/>
        </c:ser>
        <c:ser>
          <c:idx val="2"/>
          <c:order val="2"/>
          <c:tx>
            <c:strRef>
              <c:f>'Indep 1'!$E$6</c:f>
              <c:strCache>
                <c:ptCount val="1"/>
                <c:pt idx="0">
                  <c:v>MUERTE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'Indep 1'!$B$8:$B$15</c:f>
              <c:strCache/>
            </c:strRef>
          </c:cat>
          <c:val>
            <c:numRef>
              <c:f>'Indep 1'!$E$8:$E$15</c:f>
              <c:numCache/>
            </c:numRef>
          </c:val>
          <c:shape val="box"/>
        </c:ser>
        <c:ser>
          <c:idx val="3"/>
          <c:order val="3"/>
          <c:tx>
            <c:strRef>
              <c:f>'Indep 1'!$F$6</c:f>
              <c:strCache>
                <c:ptCount val="1"/>
                <c:pt idx="0">
                  <c:v>DESAPARECIDO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'Indep 1'!$B$8:$B$15</c:f>
              <c:strCache/>
            </c:strRef>
          </c:cat>
          <c:val>
            <c:numRef>
              <c:f>'Indep 1'!$F$8:$F$15</c:f>
              <c:numCache/>
            </c:numRef>
          </c:val>
          <c:shape val="box"/>
        </c:ser>
        <c:overlap val="100"/>
        <c:gapWidth val="106"/>
        <c:gapDepth val="80"/>
        <c:shape val="box"/>
        <c:axId val="48267087"/>
        <c:axId val="31750600"/>
      </c:bar3DChart>
      <c:catAx>
        <c:axId val="4826708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Tipo de Accidente</a:t>
                </a:r>
              </a:p>
            </c:rich>
          </c:tx>
          <c:layout>
            <c:manualLayout>
              <c:xMode val="factor"/>
              <c:yMode val="factor"/>
              <c:x val="-0.07625"/>
              <c:y val="0.07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50600"/>
        <c:crosses val="autoZero"/>
        <c:auto val="1"/>
        <c:lblOffset val="100"/>
        <c:tickLblSkip val="1"/>
        <c:noMultiLvlLbl val="0"/>
      </c:catAx>
      <c:valAx>
        <c:axId val="31750600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Cantidad de Accidentes</a:t>
                </a:r>
              </a:p>
            </c:rich>
          </c:tx>
          <c:layout>
            <c:manualLayout>
              <c:xMode val="factor"/>
              <c:yMode val="factor"/>
              <c:x val="-0.06825"/>
              <c:y val="0.08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67087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525"/>
          <c:y val="0.95075"/>
          <c:w val="0.7987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12700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133350</xdr:rowOff>
    </xdr:from>
    <xdr:to>
      <xdr:col>6</xdr:col>
      <xdr:colOff>638175</xdr:colOff>
      <xdr:row>49</xdr:row>
      <xdr:rowOff>66675</xdr:rowOff>
    </xdr:to>
    <xdr:graphicFrame>
      <xdr:nvGraphicFramePr>
        <xdr:cNvPr id="1" name="Gráfico 1"/>
        <xdr:cNvGraphicFramePr/>
      </xdr:nvGraphicFramePr>
      <xdr:xfrm>
        <a:off x="762000" y="5372100"/>
        <a:ext cx="57626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1"/>
  <sheetViews>
    <sheetView showGridLines="0" tabSelected="1" zoomScalePageLayoutView="0" workbookViewId="0" topLeftCell="A10">
      <selection activeCell="H45" sqref="H45:I45"/>
    </sheetView>
  </sheetViews>
  <sheetFormatPr defaultColWidth="11.57421875" defaultRowHeight="12.75"/>
  <cols>
    <col min="1" max="1" width="11.421875" style="1" customWidth="1"/>
    <col min="2" max="2" width="25.28125" style="1" customWidth="1"/>
    <col min="3" max="4" width="11.7109375" style="1" customWidth="1"/>
    <col min="5" max="5" width="13.28125" style="1" customWidth="1"/>
    <col min="6" max="6" width="14.8515625" style="1" customWidth="1"/>
    <col min="7" max="9" width="11.421875" style="1" customWidth="1"/>
    <col min="10" max="10" width="24.421875" style="35" bestFit="1" customWidth="1"/>
    <col min="11" max="11" width="11.421875" style="35" customWidth="1"/>
    <col min="12" max="12" width="15.421875" style="35" customWidth="1"/>
    <col min="13" max="19" width="11.421875" style="35" customWidth="1"/>
    <col min="20" max="16384" width="11.421875" style="1" customWidth="1"/>
  </cols>
  <sheetData>
    <row r="1" spans="2:19" s="2" customFormat="1" ht="15.75" customHeight="1">
      <c r="B1" s="27" t="s">
        <v>12</v>
      </c>
      <c r="C1" s="27"/>
      <c r="D1" s="27"/>
      <c r="E1" s="27"/>
      <c r="F1" s="27"/>
      <c r="G1" s="27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2:19" s="2" customFormat="1" ht="15.75" customHeight="1">
      <c r="B2" s="27" t="s">
        <v>7</v>
      </c>
      <c r="C2" s="27"/>
      <c r="D2" s="27"/>
      <c r="E2" s="27"/>
      <c r="F2" s="27"/>
      <c r="G2" s="27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2:19" s="2" customFormat="1" ht="15.75" customHeight="1">
      <c r="B3" s="27" t="s">
        <v>23</v>
      </c>
      <c r="C3" s="27"/>
      <c r="D3" s="27"/>
      <c r="E3" s="27"/>
      <c r="F3" s="27"/>
      <c r="G3" s="27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0:19" s="2" customFormat="1" ht="15" thickBot="1"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2:19" s="2" customFormat="1" ht="19.5" customHeight="1" thickTop="1">
      <c r="B5" s="3" t="s">
        <v>9</v>
      </c>
      <c r="C5" s="28" t="s">
        <v>10</v>
      </c>
      <c r="D5" s="29"/>
      <c r="E5" s="29"/>
      <c r="F5" s="30"/>
      <c r="G5" s="4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2:19" s="2" customFormat="1" ht="19.5" customHeight="1" thickBot="1">
      <c r="B6" s="5" t="s">
        <v>5</v>
      </c>
      <c r="C6" s="6" t="s">
        <v>0</v>
      </c>
      <c r="D6" s="7" t="s">
        <v>1</v>
      </c>
      <c r="E6" s="7" t="s">
        <v>6</v>
      </c>
      <c r="F6" s="8" t="s">
        <v>2</v>
      </c>
      <c r="G6" s="9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0:19" s="2" customFormat="1" ht="12" customHeight="1" thickBot="1" thickTop="1">
      <c r="J7" s="32" t="s">
        <v>15</v>
      </c>
      <c r="K7" s="32" t="s">
        <v>16</v>
      </c>
      <c r="L7" s="32" t="s">
        <v>0</v>
      </c>
      <c r="M7" s="32" t="s">
        <v>1</v>
      </c>
      <c r="N7" s="32" t="s">
        <v>6</v>
      </c>
      <c r="O7" s="31"/>
      <c r="P7" s="31"/>
      <c r="Q7" s="31"/>
      <c r="R7" s="31"/>
      <c r="S7" s="31"/>
    </row>
    <row r="8" spans="2:19" s="2" customFormat="1" ht="21" customHeight="1" thickTop="1">
      <c r="B8" s="10" t="s">
        <v>22</v>
      </c>
      <c r="C8" s="16">
        <f aca="true" t="shared" si="0" ref="C8:C14">VLOOKUP(B8,$J$8:$N$15,3,FALSE)</f>
        <v>15</v>
      </c>
      <c r="D8" s="16">
        <f>VLOOKUP(B8,$J$8:$N$15,4,FALSE)</f>
        <v>13</v>
      </c>
      <c r="E8" s="16">
        <v>0</v>
      </c>
      <c r="F8" s="16">
        <v>0</v>
      </c>
      <c r="G8" s="17">
        <f aca="true" t="shared" si="1" ref="G8:G15">SUM(C8:F8)</f>
        <v>28</v>
      </c>
      <c r="I8" s="11"/>
      <c r="J8" s="33" t="s">
        <v>17</v>
      </c>
      <c r="K8" s="34">
        <v>3</v>
      </c>
      <c r="L8" s="34">
        <v>3</v>
      </c>
      <c r="M8" s="34" t="s">
        <v>18</v>
      </c>
      <c r="N8" s="34" t="s">
        <v>18</v>
      </c>
      <c r="O8" s="31"/>
      <c r="P8" s="31"/>
      <c r="Q8" s="31"/>
      <c r="R8" s="31"/>
      <c r="S8" s="31"/>
    </row>
    <row r="9" spans="2:19" s="2" customFormat="1" ht="21" customHeight="1">
      <c r="B9" s="15" t="s">
        <v>14</v>
      </c>
      <c r="C9" s="18">
        <f t="shared" si="0"/>
        <v>4</v>
      </c>
      <c r="D9" s="18">
        <f>VLOOKUP(B9,$J$8:$N$15,4,FALSE)</f>
        <v>1</v>
      </c>
      <c r="E9" s="18">
        <v>0</v>
      </c>
      <c r="F9" s="19">
        <v>0</v>
      </c>
      <c r="G9" s="20">
        <f>SUM(C9:F9)</f>
        <v>5</v>
      </c>
      <c r="I9" s="11"/>
      <c r="J9" s="33" t="s">
        <v>20</v>
      </c>
      <c r="K9" s="34">
        <v>3</v>
      </c>
      <c r="L9" s="34">
        <v>2</v>
      </c>
      <c r="M9" s="34" t="s">
        <v>18</v>
      </c>
      <c r="N9" s="34">
        <v>1</v>
      </c>
      <c r="O9" s="31"/>
      <c r="P9" s="31"/>
      <c r="Q9" s="31"/>
      <c r="R9" s="31"/>
      <c r="S9" s="31"/>
    </row>
    <row r="10" spans="2:19" s="2" customFormat="1" ht="21" customHeight="1">
      <c r="B10" s="15" t="s">
        <v>20</v>
      </c>
      <c r="C10" s="18">
        <f t="shared" si="0"/>
        <v>2</v>
      </c>
      <c r="D10" s="18">
        <v>0</v>
      </c>
      <c r="E10" s="18">
        <f>VLOOKUP(B10,$J$8:$N$15,5,FALSE)</f>
        <v>1</v>
      </c>
      <c r="F10" s="19">
        <v>0</v>
      </c>
      <c r="G10" s="20">
        <f>SUM(C10:F10)</f>
        <v>3</v>
      </c>
      <c r="I10" s="11"/>
      <c r="J10" s="33" t="s">
        <v>13</v>
      </c>
      <c r="K10" s="34">
        <v>1</v>
      </c>
      <c r="L10" s="34">
        <v>1</v>
      </c>
      <c r="M10" s="34" t="s">
        <v>18</v>
      </c>
      <c r="N10" s="34" t="s">
        <v>18</v>
      </c>
      <c r="O10" s="31"/>
      <c r="P10" s="31"/>
      <c r="Q10" s="31"/>
      <c r="R10" s="31"/>
      <c r="S10" s="31"/>
    </row>
    <row r="11" spans="2:19" s="2" customFormat="1" ht="21" customHeight="1">
      <c r="B11" s="15" t="s">
        <v>21</v>
      </c>
      <c r="C11" s="18">
        <f t="shared" si="0"/>
        <v>1</v>
      </c>
      <c r="D11" s="18">
        <v>0</v>
      </c>
      <c r="E11" s="18">
        <f>VLOOKUP(B11,$J$8:$N$15,5,FALSE)</f>
        <v>2</v>
      </c>
      <c r="F11" s="19">
        <v>0</v>
      </c>
      <c r="G11" s="20">
        <f t="shared" si="1"/>
        <v>3</v>
      </c>
      <c r="I11" s="11"/>
      <c r="J11" s="33" t="s">
        <v>19</v>
      </c>
      <c r="K11" s="34">
        <v>1</v>
      </c>
      <c r="L11" s="34">
        <v>1</v>
      </c>
      <c r="M11" s="34" t="s">
        <v>18</v>
      </c>
      <c r="N11" s="34" t="s">
        <v>18</v>
      </c>
      <c r="O11" s="31"/>
      <c r="P11" s="31"/>
      <c r="Q11" s="31"/>
      <c r="R11" s="31"/>
      <c r="S11" s="31"/>
    </row>
    <row r="12" spans="2:19" s="2" customFormat="1" ht="21" customHeight="1">
      <c r="B12" s="15" t="s">
        <v>17</v>
      </c>
      <c r="C12" s="18">
        <f t="shared" si="0"/>
        <v>3</v>
      </c>
      <c r="D12" s="18">
        <v>0</v>
      </c>
      <c r="E12" s="18">
        <v>0</v>
      </c>
      <c r="F12" s="19">
        <v>0</v>
      </c>
      <c r="G12" s="20">
        <f t="shared" si="1"/>
        <v>3</v>
      </c>
      <c r="I12" s="11"/>
      <c r="J12" s="31" t="s">
        <v>22</v>
      </c>
      <c r="K12" s="34">
        <v>28</v>
      </c>
      <c r="L12" s="34">
        <v>15</v>
      </c>
      <c r="M12" s="34">
        <v>13</v>
      </c>
      <c r="N12" s="34" t="s">
        <v>18</v>
      </c>
      <c r="O12" s="31"/>
      <c r="P12" s="31"/>
      <c r="Q12" s="31"/>
      <c r="R12" s="31"/>
      <c r="S12" s="31"/>
    </row>
    <row r="13" spans="2:19" s="2" customFormat="1" ht="21" customHeight="1">
      <c r="B13" s="15" t="s">
        <v>19</v>
      </c>
      <c r="C13" s="18">
        <f t="shared" si="0"/>
        <v>1</v>
      </c>
      <c r="D13" s="18">
        <v>0</v>
      </c>
      <c r="E13" s="18">
        <v>0</v>
      </c>
      <c r="F13" s="19">
        <v>0</v>
      </c>
      <c r="G13" s="20">
        <f t="shared" si="1"/>
        <v>1</v>
      </c>
      <c r="I13" s="11"/>
      <c r="J13" s="33" t="s">
        <v>14</v>
      </c>
      <c r="K13" s="34">
        <v>5</v>
      </c>
      <c r="L13" s="34">
        <v>4</v>
      </c>
      <c r="M13" s="34">
        <v>1</v>
      </c>
      <c r="N13" s="34" t="s">
        <v>18</v>
      </c>
      <c r="O13" s="31"/>
      <c r="P13" s="31"/>
      <c r="Q13" s="31"/>
      <c r="R13" s="31"/>
      <c r="S13" s="31"/>
    </row>
    <row r="14" spans="2:19" s="2" customFormat="1" ht="21" customHeight="1">
      <c r="B14" s="14" t="s">
        <v>13</v>
      </c>
      <c r="C14" s="18">
        <f t="shared" si="0"/>
        <v>1</v>
      </c>
      <c r="D14" s="18">
        <v>0</v>
      </c>
      <c r="E14" s="18">
        <v>0</v>
      </c>
      <c r="F14" s="21">
        <v>0</v>
      </c>
      <c r="G14" s="20">
        <f>SUM(C14:F14)</f>
        <v>1</v>
      </c>
      <c r="I14" s="11"/>
      <c r="J14" s="33" t="s">
        <v>21</v>
      </c>
      <c r="K14" s="34">
        <v>3</v>
      </c>
      <c r="L14" s="34">
        <v>1</v>
      </c>
      <c r="M14" s="34" t="s">
        <v>18</v>
      </c>
      <c r="N14" s="34">
        <v>2</v>
      </c>
      <c r="O14" s="31"/>
      <c r="P14" s="31"/>
      <c r="Q14" s="31"/>
      <c r="R14" s="31"/>
      <c r="S14" s="31"/>
    </row>
    <row r="15" spans="2:19" s="2" customFormat="1" ht="21" customHeight="1" thickBot="1">
      <c r="B15" s="12" t="s">
        <v>11</v>
      </c>
      <c r="C15" s="22">
        <v>0</v>
      </c>
      <c r="D15" s="22">
        <v>0</v>
      </c>
      <c r="E15" s="22">
        <f>VLOOKUP(B15,$J$8:$N$15,5,FALSE)</f>
        <v>1</v>
      </c>
      <c r="F15" s="22">
        <v>0</v>
      </c>
      <c r="G15" s="23">
        <f t="shared" si="1"/>
        <v>1</v>
      </c>
      <c r="I15" s="11"/>
      <c r="J15" s="33" t="s">
        <v>11</v>
      </c>
      <c r="K15" s="34">
        <v>1</v>
      </c>
      <c r="L15" s="34" t="s">
        <v>18</v>
      </c>
      <c r="M15" s="34" t="s">
        <v>18</v>
      </c>
      <c r="N15" s="34">
        <v>1</v>
      </c>
      <c r="O15" s="31"/>
      <c r="P15" s="31"/>
      <c r="Q15" s="31"/>
      <c r="R15" s="31"/>
      <c r="S15" s="31"/>
    </row>
    <row r="16" spans="3:19" s="2" customFormat="1" ht="14.25" customHeight="1" thickBot="1" thickTop="1">
      <c r="C16" s="24"/>
      <c r="D16" s="24"/>
      <c r="E16" s="24"/>
      <c r="F16" s="24"/>
      <c r="G16" s="24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2:19" s="2" customFormat="1" ht="18" thickBot="1" thickTop="1">
      <c r="B17" s="13" t="s">
        <v>4</v>
      </c>
      <c r="C17" s="25">
        <f>SUM(C8:C16)</f>
        <v>27</v>
      </c>
      <c r="D17" s="25">
        <f>SUM(D8:D15)</f>
        <v>14</v>
      </c>
      <c r="E17" s="25">
        <f>SUM(E8:E16)</f>
        <v>4</v>
      </c>
      <c r="F17" s="25">
        <f>SUM(F8:F15)</f>
        <v>0</v>
      </c>
      <c r="G17" s="26">
        <f>SUM(G8:G16)</f>
        <v>45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2:19" ht="16.5" thickTop="1">
      <c r="L18" s="36" t="s">
        <v>3</v>
      </c>
      <c r="M18" s="37" t="s">
        <v>8</v>
      </c>
      <c r="N18" s="37"/>
      <c r="O18" s="37"/>
      <c r="P18" s="37"/>
      <c r="Q18" s="37"/>
      <c r="R18" s="37"/>
      <c r="S18" s="37"/>
    </row>
    <row r="20" spans="2:7" ht="28.5" customHeight="1">
      <c r="B20" s="38" t="s">
        <v>24</v>
      </c>
      <c r="C20" s="38"/>
      <c r="D20" s="38"/>
      <c r="E20" s="38"/>
      <c r="F20" s="38"/>
      <c r="G20" s="38"/>
    </row>
    <row r="21" ht="15.75">
      <c r="D21" s="39" t="s">
        <v>23</v>
      </c>
    </row>
  </sheetData>
  <sheetProtection/>
  <mergeCells count="6">
    <mergeCell ref="B1:G1"/>
    <mergeCell ref="B2:G2"/>
    <mergeCell ref="B3:G3"/>
    <mergeCell ref="M18:S18"/>
    <mergeCell ref="C5:F5"/>
    <mergeCell ref="B20:G20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scale="97"/>
  <headerFooter alignWithMargins="0">
    <oddHeader>&amp;C&amp;"Times New Roman,Negrita"&amp;12CUADRO 18</oddHeader>
    <oddFooter>&amp;R&amp;"Times New Roman,Negrita"31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Arancibia Valdivia</dc:creator>
  <cp:keywords/>
  <dc:description/>
  <cp:lastModifiedBy>Marjorie Campos Gómez</cp:lastModifiedBy>
  <cp:lastPrinted>2010-04-23T20:21:35Z</cp:lastPrinted>
  <dcterms:created xsi:type="dcterms:W3CDTF">1999-03-16T19:34:04Z</dcterms:created>
  <dcterms:modified xsi:type="dcterms:W3CDTF">2022-06-23T19:53:20Z</dcterms:modified>
  <cp:category/>
  <cp:version/>
  <cp:contentType/>
  <cp:contentStatus/>
</cp:coreProperties>
</file>