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3 BOLETÍN ESTADÍSTICO MARÍTIMO/BEM 2023/"/>
    </mc:Choice>
  </mc:AlternateContent>
  <xr:revisionPtr revIDLastSave="0" documentId="13_ncr:1_{EE38949B-2F05-9F45-A45D-58EBB709109A}" xr6:coauthVersionLast="47" xr6:coauthVersionMax="47" xr10:uidLastSave="{00000000-0000-0000-0000-000000000000}"/>
  <bookViews>
    <workbookView xWindow="-22480" yWindow="7700" windowWidth="20860" windowHeight="21100" xr2:uid="{00000000-000D-0000-FFFF-FFFF00000000}"/>
  </bookViews>
  <sheets>
    <sheet name="Hoja1" sheetId="1" r:id="rId1"/>
  </sheets>
  <definedNames>
    <definedName name="_xlnm.Print_Area" localSheetId="0">Hoja1!$B$1:$J$120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1" i="1" l="1"/>
  <c r="J121" i="1"/>
  <c r="E121" i="1"/>
  <c r="G121" i="1"/>
  <c r="F121" i="1"/>
  <c r="D121" i="1"/>
  <c r="H61" i="1" l="1"/>
  <c r="H117" i="1"/>
  <c r="H119" i="1"/>
  <c r="H120" i="1"/>
  <c r="H116" i="1"/>
  <c r="H118" i="1"/>
  <c r="H5" i="1"/>
  <c r="H50" i="1"/>
  <c r="H46" i="1"/>
  <c r="H79" i="1"/>
  <c r="H75" i="1"/>
  <c r="H77" i="1"/>
  <c r="H7" i="1"/>
  <c r="H95" i="1"/>
  <c r="H81" i="1"/>
  <c r="H56" i="1"/>
  <c r="H97" i="1"/>
  <c r="H26" i="1"/>
  <c r="H58" i="1"/>
  <c r="H72" i="1"/>
  <c r="H108" i="1"/>
  <c r="H51" i="1"/>
  <c r="H93" i="1"/>
  <c r="H22" i="1"/>
  <c r="H54" i="1"/>
  <c r="H48" i="1"/>
  <c r="H102" i="1"/>
  <c r="H31" i="1"/>
  <c r="H74" i="1"/>
  <c r="H112" i="1"/>
  <c r="H33" i="1"/>
  <c r="H24" i="1"/>
  <c r="H98" i="1"/>
  <c r="H27" i="1"/>
  <c r="H70" i="1"/>
  <c r="H104" i="1"/>
  <c r="H9" i="1"/>
  <c r="H91" i="1"/>
  <c r="H71" i="1"/>
  <c r="H113" i="1"/>
  <c r="H42" i="1"/>
  <c r="H49" i="1"/>
  <c r="H114" i="1"/>
  <c r="H67" i="1"/>
  <c r="H19" i="1"/>
  <c r="H85" i="1"/>
  <c r="H38" i="1"/>
  <c r="H92" i="1"/>
  <c r="H45" i="1"/>
  <c r="H107" i="1"/>
  <c r="H12" i="1"/>
  <c r="H110" i="1"/>
  <c r="H86" i="1"/>
  <c r="H52" i="1"/>
  <c r="H39" i="1"/>
  <c r="H15" i="1"/>
  <c r="H105" i="1"/>
  <c r="H59" i="1"/>
  <c r="H34" i="1"/>
  <c r="H11" i="1"/>
  <c r="H88" i="1"/>
  <c r="H65" i="1"/>
  <c r="H41" i="1"/>
  <c r="H17" i="1"/>
  <c r="H103" i="1"/>
  <c r="H80" i="1"/>
  <c r="H57" i="1"/>
  <c r="H32" i="1"/>
  <c r="H8" i="1"/>
  <c r="H115" i="1"/>
  <c r="H44" i="1"/>
  <c r="H94" i="1"/>
  <c r="H23" i="1"/>
  <c r="H66" i="1"/>
  <c r="H96" i="1"/>
  <c r="H73" i="1"/>
  <c r="H111" i="1"/>
  <c r="H64" i="1"/>
  <c r="H16" i="1"/>
  <c r="H90" i="1"/>
  <c r="H43" i="1"/>
  <c r="H109" i="1"/>
  <c r="H63" i="1"/>
  <c r="H14" i="1"/>
  <c r="H69" i="1"/>
  <c r="H21" i="1"/>
  <c r="H83" i="1"/>
  <c r="H36" i="1"/>
  <c r="H106" i="1"/>
  <c r="H82" i="1"/>
  <c r="H60" i="1"/>
  <c r="H35" i="1"/>
  <c r="H10" i="1"/>
  <c r="H101" i="1"/>
  <c r="H78" i="1"/>
  <c r="H55" i="1"/>
  <c r="H30" i="1"/>
  <c r="H6" i="1"/>
  <c r="H84" i="1"/>
  <c r="H62" i="1"/>
  <c r="H37" i="1"/>
  <c r="H13" i="1"/>
  <c r="H99" i="1"/>
  <c r="H76" i="1"/>
  <c r="H53" i="1"/>
  <c r="H28" i="1"/>
  <c r="H29" i="1"/>
  <c r="H68" i="1"/>
  <c r="H20" i="1"/>
  <c r="H100" i="1"/>
  <c r="H47" i="1"/>
  <c r="H89" i="1"/>
  <c r="H18" i="1"/>
  <c r="H25" i="1"/>
  <c r="H87" i="1"/>
  <c r="H40" i="1"/>
  <c r="H121" i="1" l="1"/>
</calcChain>
</file>

<file path=xl/sharedStrings.xml><?xml version="1.0" encoding="utf-8"?>
<sst xmlns="http://schemas.openxmlformats.org/spreadsheetml/2006/main" count="127" uniqueCount="127">
  <si>
    <t xml:space="preserve">T.R.G. </t>
  </si>
  <si>
    <t>T.R.N.</t>
  </si>
  <si>
    <t>T.D.W.</t>
  </si>
  <si>
    <t>OFS</t>
  </si>
  <si>
    <t>TRI</t>
  </si>
  <si>
    <t>TOTAL</t>
  </si>
  <si>
    <t>NRO. NAVES</t>
  </si>
  <si>
    <t>ARMADORES</t>
  </si>
  <si>
    <t>% T.D.W.</t>
  </si>
  <si>
    <t>NRO.</t>
  </si>
  <si>
    <t>Naviera Ultranav Ltda.</t>
  </si>
  <si>
    <t>Naviera G.V. S.A.</t>
  </si>
  <si>
    <t>Compañía Marítima Chilena S.A.</t>
  </si>
  <si>
    <t>Banco de Chile</t>
  </si>
  <si>
    <t>Empresa Marítima S.A. - Empremar</t>
  </si>
  <si>
    <t>C.S.A.V. Austral S.A.</t>
  </si>
  <si>
    <t>Transportes Marítimos Kochifas S.A.</t>
  </si>
  <si>
    <t>Detroit Chile S.A.</t>
  </si>
  <si>
    <t>Navimag Carga S.A.</t>
  </si>
  <si>
    <t>Compañía Naviera Frasal S.A.</t>
  </si>
  <si>
    <t>Naviera Austral S.A.</t>
  </si>
  <si>
    <t>Transbordadora Austral Broom Ltda.</t>
  </si>
  <si>
    <t>Conglomerantes y Cales de Chile S.A.</t>
  </si>
  <si>
    <t>Transportes Marítimos Miramar S.A.</t>
  </si>
  <si>
    <t>Logística Marítima y Terrestre Ltda.</t>
  </si>
  <si>
    <t>Marítima Transaustral Ltda.</t>
  </si>
  <si>
    <t>Naviera Deltamar S.A.</t>
  </si>
  <si>
    <t>Empresa Turística Ñiltur Ltda.</t>
  </si>
  <si>
    <t>Constantino Kochifas Cárcamo</t>
  </si>
  <si>
    <t>Transportes Marítimos Geo Australis</t>
  </si>
  <si>
    <t>Naviera y Comercial Quitralco Ltda.</t>
  </si>
  <si>
    <t>Naviera Navamar Ltda.</t>
  </si>
  <si>
    <t>Empresa de Servicios Marítimos y Portuarios Hualpen Ltda.</t>
  </si>
  <si>
    <t>Fisco de Chile</t>
  </si>
  <si>
    <t>Sobarzo Cabezas Luciana de las Mercedes</t>
  </si>
  <si>
    <t>Inversiones la Quellonina S.A.</t>
  </si>
  <si>
    <t>Soc. Servicios Marítimos y Portuarios Altamar Ltda.</t>
  </si>
  <si>
    <t>Cooperativa de Servicios Rentanavecoop Ltda.</t>
  </si>
  <si>
    <t>Dirección de Obras Portuarias</t>
  </si>
  <si>
    <t>Naviera Puelche S.A.</t>
  </si>
  <si>
    <t>Arlema Servicios Ltda.</t>
  </si>
  <si>
    <t>Naviera Cruz del Sur Ltda.</t>
  </si>
  <si>
    <t>Compañía Naviera Puerto Montt S.A.</t>
  </si>
  <si>
    <t>Naviera y Turismo Skorpios S.A.</t>
  </si>
  <si>
    <t>Juvenal Otoniel Salas Vera</t>
  </si>
  <si>
    <t>Sociedad de Transportes Marítimos Man-Pue y Cía. Ltda.</t>
  </si>
  <si>
    <t>Trusal S.A.</t>
  </si>
  <si>
    <t>Inversiones Peldehue Ltda.</t>
  </si>
  <si>
    <t>Soc. Comercial e Industrial Delfín Marino Ltda.</t>
  </si>
  <si>
    <t>Juan Reinaldo Ulloa Cárcamo</t>
  </si>
  <si>
    <t>Transnav Ltda.</t>
  </si>
  <si>
    <t>Servicios Acuícolas Laks Service Ltda.</t>
  </si>
  <si>
    <t>Servicios Marítimos S.A.</t>
  </si>
  <si>
    <t>Sergio Alberto Navarro Melián</t>
  </si>
  <si>
    <t>Ana Orfelia Machado Bustamante</t>
  </si>
  <si>
    <t>Transporte y Turismo Austral Ltda.</t>
  </si>
  <si>
    <t>Transportes Puelche S.A.</t>
  </si>
  <si>
    <t>Naviera Isla Margarita Ltda.</t>
  </si>
  <si>
    <t>Seawors Spa</t>
  </si>
  <si>
    <t>Servicios Marítimos y Pesqueros El Faro Ltda.</t>
  </si>
  <si>
    <t>Yarazthy Bustamante Domke</t>
  </si>
  <si>
    <t>María Luisa Rivera Velásquez</t>
  </si>
  <si>
    <t>Sociedad de Transportes Marítimos Dolca Austral Ltda.</t>
  </si>
  <si>
    <t>Sociedad de Servicios Marítimos Remar Ltda.</t>
  </si>
  <si>
    <t>Sociedad Marítima e Inversiones Viento Sur Ltda.</t>
  </si>
  <si>
    <t>Transportes Christian III Ltda.</t>
  </si>
  <si>
    <t>Banco Sudamericano</t>
  </si>
  <si>
    <t>Transporte Aéreo y Marítimo S.A.</t>
  </si>
  <si>
    <t>Doppler S.A.</t>
  </si>
  <si>
    <t>Integración de Actividades S.A.</t>
  </si>
  <si>
    <t>Remolcadores Ultratug Ltda.</t>
  </si>
  <si>
    <t>Ian Taylor</t>
  </si>
  <si>
    <t>Joaquín Alvarez Estefo</t>
  </si>
  <si>
    <t>Agencias Universales S.A.</t>
  </si>
  <si>
    <t>SMB Factoring S.A.</t>
  </si>
  <si>
    <t>Instituto Antártico Chileno</t>
  </si>
  <si>
    <t>Turismo y Transporte 21 de Mayo Ltda.</t>
  </si>
  <si>
    <t>Transportes Antartic Cargo Ltda.</t>
  </si>
  <si>
    <t>Transportes Austral S.A.</t>
  </si>
  <si>
    <t>Transportes Marítimos Vía Australis S.A.</t>
  </si>
  <si>
    <t>Inversiones Minke S.A.</t>
  </si>
  <si>
    <t>Armasur A.G.</t>
  </si>
  <si>
    <t>Naviera y Transportes Marítimos Sur Austral Ltda.</t>
  </si>
  <si>
    <t>Naviera Tenglo Limitada</t>
  </si>
  <si>
    <t>Naviera Tania Spa</t>
  </si>
  <si>
    <t>Transportes Fluviales Corral S.A.</t>
  </si>
  <si>
    <t>CPT Empresas Marítimas S.A.</t>
  </si>
  <si>
    <t>Primus Capital Leasing Spa</t>
  </si>
  <si>
    <t>Dirección de Vialidad, Ministerio de Obras Públicas</t>
  </si>
  <si>
    <t>Naviera Iorana Ltda.</t>
  </si>
  <si>
    <t>Soc. Naviera y Transportes Atahualpa Ltda.</t>
  </si>
  <si>
    <t>Inmobiliaria Darío Urzua 1825 Ltda.</t>
  </si>
  <si>
    <t>Banco de Crédito e Inversiones</t>
  </si>
  <si>
    <t>Comercial Agrícola y Naviera Naves del Sur Ltda.</t>
  </si>
  <si>
    <t>Servicios Gastronómicos y Turísticos María Paz Riedemann Torres E.I.R.L.</t>
  </si>
  <si>
    <t>Turismo Lago Grey S.A.</t>
  </si>
  <si>
    <t>Soc. Marítima Koper Ltda.</t>
  </si>
  <si>
    <t>Melinka Shipping S.A.</t>
  </si>
  <si>
    <t>Fisco - Ejercito de Chile - Cuerpo Militar del Trabajo</t>
  </si>
  <si>
    <t>Transportes Patagonia Wellboat Ltda.</t>
  </si>
  <si>
    <t>Costa Austral Spa</t>
  </si>
  <si>
    <t>Sociedad Naviera Dap Mares Ltda.</t>
  </si>
  <si>
    <t>Sociedad Gastronómica Salón Nomade Ltda.</t>
  </si>
  <si>
    <t>Compañía Naviera Selknam SPA</t>
  </si>
  <si>
    <t>Naviera Paredes S.A.</t>
  </si>
  <si>
    <t>Naviera Antártica SPA</t>
  </si>
  <si>
    <t>Luis Rigoberto Paredes Muñoz</t>
  </si>
  <si>
    <t>Naval Chile SPA</t>
  </si>
  <si>
    <t>Inversiones Las Cumbres Ltda.</t>
  </si>
  <si>
    <t>Factotal Leasing S.A.</t>
  </si>
  <si>
    <t>Servicios Marítimos y Transportes S.A.</t>
  </si>
  <si>
    <t>Sociedad Marítima y Comercial Somarco Limitada</t>
  </si>
  <si>
    <t>Inversiones Santa Bertina S.A.</t>
  </si>
  <si>
    <t>Pesquera Tarapacá</t>
  </si>
  <si>
    <t>Naviera Doña Javiera Spa</t>
  </si>
  <si>
    <t>Pesquera Camanchaca</t>
  </si>
  <si>
    <t>Naviera Narval Spa</t>
  </si>
  <si>
    <t>Transal Spa</t>
  </si>
  <si>
    <t>Naviera Añihue Spa</t>
  </si>
  <si>
    <t>Naviera Doña Griselda Spa</t>
  </si>
  <si>
    <t>Sociedad Naviera Alvarez Rodriguez Ltda.</t>
  </si>
  <si>
    <t>Servicios Las Hortencias Spa</t>
  </si>
  <si>
    <t>Naviera Doña Antonia Spa</t>
  </si>
  <si>
    <t>Naviera Coho SPA</t>
  </si>
  <si>
    <t>Tiffara Spa</t>
  </si>
  <si>
    <t>Restaurant Turismo y Hoteles solo Zaldiv</t>
  </si>
  <si>
    <t>1.3 Resumen de la Flota de la Marina Mercante Nacional con matrícula y bandera Nacional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</si>
</sst>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3" fontId="0" fillId="0" borderId="0" xfId="0" applyNumberFormat="1"/>
    <xf numFmtId="164" fontId="4" fillId="0" borderId="0" xfId="1" applyNumberFormat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9" fontId="2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27"/>
  <sheetViews>
    <sheetView tabSelected="1" zoomScaleNormal="100" workbookViewId="0">
      <selection activeCell="B114" sqref="B114:J121"/>
    </sheetView>
  </sheetViews>
  <sheetFormatPr baseColWidth="10" defaultColWidth="11.5" defaultRowHeight="13" x14ac:dyDescent="0.15"/>
  <cols>
    <col min="1" max="1" width="4.33203125" style="1" customWidth="1"/>
    <col min="2" max="2" width="5.6640625" style="1" customWidth="1"/>
    <col min="3" max="3" width="60.6640625" style="1" customWidth="1"/>
    <col min="4" max="4" width="7.5" style="4" bestFit="1" customWidth="1"/>
    <col min="5" max="5" width="11.5" style="4" bestFit="1" customWidth="1"/>
    <col min="6" max="6" width="12.83203125" style="4" bestFit="1" customWidth="1"/>
    <col min="7" max="7" width="9.33203125" style="4" bestFit="1" customWidth="1"/>
    <col min="8" max="8" width="9.1640625" style="4" bestFit="1" customWidth="1"/>
    <col min="9" max="10" width="6.5" style="4" bestFit="1" customWidth="1"/>
    <col min="11" max="11" width="2.5" style="1" customWidth="1"/>
    <col min="12" max="16384" width="11.5" style="1"/>
  </cols>
  <sheetData>
    <row r="2" spans="2:10" ht="14" x14ac:dyDescent="0.15">
      <c r="B2" s="14" t="s">
        <v>126</v>
      </c>
      <c r="C2" s="14"/>
      <c r="D2" s="14"/>
      <c r="E2" s="14"/>
      <c r="F2" s="14"/>
      <c r="G2" s="14"/>
      <c r="H2" s="14"/>
      <c r="I2" s="14"/>
      <c r="J2" s="14"/>
    </row>
    <row r="4" spans="2:10" s="2" customFormat="1" ht="28" x14ac:dyDescent="0.15">
      <c r="B4" s="5" t="s">
        <v>9</v>
      </c>
      <c r="C4" s="6" t="s">
        <v>7</v>
      </c>
      <c r="D4" s="6" t="s">
        <v>6</v>
      </c>
      <c r="E4" s="6" t="s">
        <v>0</v>
      </c>
      <c r="F4" s="6" t="s">
        <v>1</v>
      </c>
      <c r="G4" s="6" t="s">
        <v>2</v>
      </c>
      <c r="H4" s="6" t="s">
        <v>8</v>
      </c>
      <c r="I4" s="6" t="s">
        <v>3</v>
      </c>
      <c r="J4" s="6" t="s">
        <v>4</v>
      </c>
    </row>
    <row r="5" spans="2:10" ht="16" x14ac:dyDescent="0.15">
      <c r="B5" s="7">
        <v>1</v>
      </c>
      <c r="C5" s="3" t="s">
        <v>10</v>
      </c>
      <c r="D5">
        <v>11</v>
      </c>
      <c r="E5" s="8">
        <v>230869</v>
      </c>
      <c r="F5" s="8">
        <v>140899</v>
      </c>
      <c r="G5" s="8">
        <v>396329</v>
      </c>
      <c r="H5" s="9">
        <f t="shared" ref="H5:H36" si="0">G5/$G$121</f>
        <v>0.40946001413943911</v>
      </c>
      <c r="I5" s="8">
        <v>98</v>
      </c>
      <c r="J5" s="8">
        <v>123</v>
      </c>
    </row>
    <row r="6" spans="2:10" ht="16" x14ac:dyDescent="0.15">
      <c r="B6" s="7">
        <v>2</v>
      </c>
      <c r="C6" s="3" t="s">
        <v>12</v>
      </c>
      <c r="D6">
        <v>6</v>
      </c>
      <c r="E6" s="8">
        <v>130908</v>
      </c>
      <c r="F6" s="8">
        <v>59998</v>
      </c>
      <c r="G6" s="8">
        <v>216514</v>
      </c>
      <c r="H6" s="9">
        <f t="shared" si="0"/>
        <v>0.22368745537517196</v>
      </c>
      <c r="I6" s="8">
        <v>60</v>
      </c>
      <c r="J6" s="8">
        <v>65</v>
      </c>
    </row>
    <row r="7" spans="2:10" ht="16" x14ac:dyDescent="0.15">
      <c r="B7" s="7">
        <v>3</v>
      </c>
      <c r="C7" s="3" t="s">
        <v>15</v>
      </c>
      <c r="D7">
        <v>3</v>
      </c>
      <c r="E7" s="8">
        <v>95198</v>
      </c>
      <c r="F7" s="8">
        <v>41126</v>
      </c>
      <c r="G7" s="8">
        <v>117260</v>
      </c>
      <c r="H7" s="9">
        <f t="shared" si="0"/>
        <v>0.12114501148790685</v>
      </c>
      <c r="I7" s="8">
        <v>34</v>
      </c>
      <c r="J7" s="8">
        <v>40</v>
      </c>
    </row>
    <row r="8" spans="2:10" ht="16" x14ac:dyDescent="0.15">
      <c r="B8" s="7">
        <v>4</v>
      </c>
      <c r="C8" s="3" t="s">
        <v>14</v>
      </c>
      <c r="D8">
        <v>2</v>
      </c>
      <c r="E8" s="8">
        <v>47027</v>
      </c>
      <c r="F8" s="8">
        <v>23115</v>
      </c>
      <c r="G8" s="8">
        <v>69400</v>
      </c>
      <c r="H8" s="9">
        <f t="shared" si="0"/>
        <v>7.1699333082557867E-2</v>
      </c>
      <c r="I8" s="8">
        <v>19</v>
      </c>
      <c r="J8" s="8">
        <v>23</v>
      </c>
    </row>
    <row r="9" spans="2:10" ht="16" x14ac:dyDescent="0.15">
      <c r="B9" s="7">
        <v>5</v>
      </c>
      <c r="C9" s="3" t="s">
        <v>16</v>
      </c>
      <c r="D9">
        <v>28</v>
      </c>
      <c r="E9" s="8">
        <v>24415</v>
      </c>
      <c r="F9" s="8">
        <v>12025</v>
      </c>
      <c r="G9" s="8">
        <v>30893.21</v>
      </c>
      <c r="H9" s="9">
        <f t="shared" si="0"/>
        <v>3.1916751495380508E-2</v>
      </c>
      <c r="I9" s="8">
        <v>122</v>
      </c>
      <c r="J9" s="8">
        <v>122</v>
      </c>
    </row>
    <row r="10" spans="2:10" ht="16" x14ac:dyDescent="0.15">
      <c r="B10" s="7">
        <v>6</v>
      </c>
      <c r="C10" s="3" t="s">
        <v>17</v>
      </c>
      <c r="D10">
        <v>16</v>
      </c>
      <c r="E10" s="8">
        <v>13086.62</v>
      </c>
      <c r="F10" s="8">
        <v>6136.32</v>
      </c>
      <c r="G10" s="8">
        <v>17736.710000000003</v>
      </c>
      <c r="H10" s="9">
        <f t="shared" si="0"/>
        <v>1.832435559191261E-2</v>
      </c>
      <c r="I10" s="1">
        <v>69</v>
      </c>
      <c r="J10" s="1">
        <v>78</v>
      </c>
    </row>
    <row r="11" spans="2:10" ht="16" x14ac:dyDescent="0.15">
      <c r="B11" s="7">
        <v>7</v>
      </c>
      <c r="C11" s="3" t="s">
        <v>18</v>
      </c>
      <c r="D11">
        <v>3</v>
      </c>
      <c r="E11" s="8">
        <v>37189</v>
      </c>
      <c r="F11" s="8">
        <v>12914</v>
      </c>
      <c r="G11" s="8">
        <v>17311</v>
      </c>
      <c r="H11" s="9">
        <f t="shared" si="0"/>
        <v>1.788454113821555E-2</v>
      </c>
      <c r="I11" s="8">
        <v>33</v>
      </c>
      <c r="J11" s="8">
        <v>36</v>
      </c>
    </row>
    <row r="12" spans="2:10" ht="16" x14ac:dyDescent="0.15">
      <c r="B12" s="7">
        <v>8</v>
      </c>
      <c r="C12" s="3" t="s">
        <v>82</v>
      </c>
      <c r="D12">
        <v>5</v>
      </c>
      <c r="E12" s="8">
        <v>5502.02</v>
      </c>
      <c r="F12" s="8">
        <v>2974</v>
      </c>
      <c r="G12" s="8">
        <v>7253.8</v>
      </c>
      <c r="H12" s="9">
        <f t="shared" si="0"/>
        <v>7.4941300045282171E-3</v>
      </c>
      <c r="I12" s="8">
        <v>25</v>
      </c>
      <c r="J12" s="8">
        <v>20</v>
      </c>
    </row>
    <row r="13" spans="2:10" ht="16" x14ac:dyDescent="0.15">
      <c r="B13" s="7">
        <v>9</v>
      </c>
      <c r="C13" s="3" t="s">
        <v>108</v>
      </c>
      <c r="D13">
        <v>10</v>
      </c>
      <c r="E13" s="8">
        <v>4810.76</v>
      </c>
      <c r="F13" s="8">
        <v>2119.16</v>
      </c>
      <c r="G13" s="8">
        <v>6446.58</v>
      </c>
      <c r="H13" s="9">
        <f t="shared" si="0"/>
        <v>6.6601655138812084E-3</v>
      </c>
      <c r="I13" s="8">
        <v>39</v>
      </c>
      <c r="J13" s="8">
        <v>43</v>
      </c>
    </row>
    <row r="14" spans="2:10" ht="16" x14ac:dyDescent="0.15">
      <c r="B14" s="7">
        <v>10</v>
      </c>
      <c r="C14" s="3" t="s">
        <v>19</v>
      </c>
      <c r="D14">
        <v>13</v>
      </c>
      <c r="E14" s="8">
        <v>4826.08</v>
      </c>
      <c r="F14" s="8">
        <v>1560.12</v>
      </c>
      <c r="G14" s="8">
        <v>5535.6</v>
      </c>
      <c r="H14" s="9">
        <f t="shared" si="0"/>
        <v>5.7190032883545723E-3</v>
      </c>
      <c r="I14" s="8">
        <v>58</v>
      </c>
      <c r="J14" s="8">
        <v>70</v>
      </c>
    </row>
    <row r="15" spans="2:10" ht="14.25" customHeight="1" x14ac:dyDescent="0.15">
      <c r="B15" s="7">
        <v>11</v>
      </c>
      <c r="C15" s="3" t="s">
        <v>24</v>
      </c>
      <c r="D15">
        <v>4</v>
      </c>
      <c r="E15" s="8">
        <v>3700</v>
      </c>
      <c r="F15" s="8">
        <v>2071</v>
      </c>
      <c r="G15" s="8">
        <v>5481.08</v>
      </c>
      <c r="H15" s="9">
        <f t="shared" si="0"/>
        <v>5.6626769534891394E-3</v>
      </c>
      <c r="I15" s="8">
        <v>18</v>
      </c>
      <c r="J15" s="8">
        <v>17</v>
      </c>
    </row>
    <row r="16" spans="2:10" ht="14.25" customHeight="1" x14ac:dyDescent="0.15">
      <c r="B16" s="7">
        <v>12</v>
      </c>
      <c r="C16" s="3" t="s">
        <v>21</v>
      </c>
      <c r="D16">
        <v>14</v>
      </c>
      <c r="E16" s="8">
        <v>8858</v>
      </c>
      <c r="F16" s="8">
        <v>2751.44</v>
      </c>
      <c r="G16" s="8">
        <v>4761.37</v>
      </c>
      <c r="H16" s="9">
        <f t="shared" si="0"/>
        <v>4.9191218092117942E-3</v>
      </c>
      <c r="I16" s="8">
        <v>64</v>
      </c>
      <c r="J16" s="8">
        <v>93</v>
      </c>
    </row>
    <row r="17" spans="2:10" ht="14.25" customHeight="1" x14ac:dyDescent="0.15">
      <c r="B17" s="7">
        <v>13</v>
      </c>
      <c r="C17" s="3" t="s">
        <v>104</v>
      </c>
      <c r="D17">
        <v>6</v>
      </c>
      <c r="E17" s="8">
        <v>4140</v>
      </c>
      <c r="F17" s="8">
        <v>1320</v>
      </c>
      <c r="G17" s="8">
        <v>4656.12</v>
      </c>
      <c r="H17" s="9">
        <f t="shared" si="0"/>
        <v>4.8103847082472525E-3</v>
      </c>
      <c r="I17" s="8">
        <v>26</v>
      </c>
      <c r="J17" s="8">
        <v>33</v>
      </c>
    </row>
    <row r="18" spans="2:10" ht="14.25" customHeight="1" x14ac:dyDescent="0.15">
      <c r="B18" s="7">
        <v>14</v>
      </c>
      <c r="C18" s="3" t="s">
        <v>77</v>
      </c>
      <c r="D18">
        <v>1</v>
      </c>
      <c r="E18" s="8">
        <v>2664</v>
      </c>
      <c r="F18" s="8">
        <v>799</v>
      </c>
      <c r="G18" s="8">
        <v>4034</v>
      </c>
      <c r="H18" s="9">
        <f t="shared" si="0"/>
        <v>4.1676528768737524E-3</v>
      </c>
      <c r="I18" s="8">
        <v>2</v>
      </c>
      <c r="J18" s="8">
        <v>8</v>
      </c>
    </row>
    <row r="19" spans="2:10" ht="14.25" customHeight="1" x14ac:dyDescent="0.15">
      <c r="B19" s="7">
        <v>15</v>
      </c>
      <c r="C19" s="3" t="s">
        <v>83</v>
      </c>
      <c r="D19">
        <v>1</v>
      </c>
      <c r="E19" s="8">
        <v>2305</v>
      </c>
      <c r="F19" s="8">
        <v>1034</v>
      </c>
      <c r="G19" s="8">
        <v>3300</v>
      </c>
      <c r="H19" s="9">
        <f t="shared" si="0"/>
        <v>3.4093342820236449E-3</v>
      </c>
      <c r="I19" s="8">
        <v>5</v>
      </c>
      <c r="J19" s="8">
        <v>4</v>
      </c>
    </row>
    <row r="20" spans="2:10" ht="14.25" customHeight="1" x14ac:dyDescent="0.15">
      <c r="B20" s="7">
        <v>16</v>
      </c>
      <c r="C20" s="3" t="s">
        <v>102</v>
      </c>
      <c r="D20">
        <v>1</v>
      </c>
      <c r="E20" s="8">
        <v>2493</v>
      </c>
      <c r="F20" s="8">
        <v>1449</v>
      </c>
      <c r="G20" s="8">
        <v>3205</v>
      </c>
      <c r="H20" s="9">
        <f t="shared" si="0"/>
        <v>3.3111867799653885E-3</v>
      </c>
      <c r="I20" s="8">
        <v>6</v>
      </c>
      <c r="J20" s="8">
        <v>6</v>
      </c>
    </row>
    <row r="21" spans="2:10" ht="14.25" customHeight="1" x14ac:dyDescent="0.15">
      <c r="B21" s="7">
        <v>17</v>
      </c>
      <c r="C21" s="3" t="s">
        <v>22</v>
      </c>
      <c r="D21">
        <v>2</v>
      </c>
      <c r="E21" s="8">
        <v>2580.5300000000002</v>
      </c>
      <c r="F21" s="8">
        <v>1262.75</v>
      </c>
      <c r="G21" s="8">
        <v>2535</v>
      </c>
      <c r="H21" s="9">
        <f t="shared" si="0"/>
        <v>2.6189886075545271E-3</v>
      </c>
      <c r="I21" s="8">
        <v>3</v>
      </c>
      <c r="J21" s="8">
        <v>4</v>
      </c>
    </row>
    <row r="22" spans="2:10" ht="14.25" customHeight="1" x14ac:dyDescent="0.15">
      <c r="B22" s="7">
        <v>18</v>
      </c>
      <c r="C22" s="3" t="s">
        <v>106</v>
      </c>
      <c r="D22">
        <v>1</v>
      </c>
      <c r="E22" s="8">
        <v>1668</v>
      </c>
      <c r="F22" s="8">
        <v>500</v>
      </c>
      <c r="G22" s="8">
        <v>2346</v>
      </c>
      <c r="H22" s="9">
        <f t="shared" si="0"/>
        <v>2.4237267350386274E-3</v>
      </c>
      <c r="I22" s="8">
        <v>6</v>
      </c>
      <c r="J22" s="8">
        <v>7</v>
      </c>
    </row>
    <row r="23" spans="2:10" ht="14.25" customHeight="1" x14ac:dyDescent="0.15">
      <c r="B23" s="7">
        <v>19</v>
      </c>
      <c r="C23" s="3" t="s">
        <v>109</v>
      </c>
      <c r="D23">
        <v>1</v>
      </c>
      <c r="E23" s="8">
        <v>1510</v>
      </c>
      <c r="F23" s="8">
        <v>822</v>
      </c>
      <c r="G23" s="8">
        <v>2166</v>
      </c>
      <c r="H23" s="9">
        <f t="shared" si="0"/>
        <v>2.2377630469282467E-3</v>
      </c>
      <c r="I23" s="8">
        <v>3</v>
      </c>
      <c r="J23" s="8">
        <v>4</v>
      </c>
    </row>
    <row r="24" spans="2:10" ht="14.25" customHeight="1" x14ac:dyDescent="0.15">
      <c r="B24" s="7">
        <v>20</v>
      </c>
      <c r="C24" s="3" t="s">
        <v>73</v>
      </c>
      <c r="D24">
        <v>1</v>
      </c>
      <c r="E24" s="8">
        <v>1543</v>
      </c>
      <c r="F24" s="8">
        <v>701</v>
      </c>
      <c r="G24" s="8">
        <v>2147</v>
      </c>
      <c r="H24" s="9">
        <f t="shared" si="0"/>
        <v>2.2181335465165956E-3</v>
      </c>
      <c r="I24" s="8">
        <v>7</v>
      </c>
      <c r="J24" s="8">
        <v>7</v>
      </c>
    </row>
    <row r="25" spans="2:10" ht="16" x14ac:dyDescent="0.15">
      <c r="B25" s="7">
        <v>21</v>
      </c>
      <c r="C25" s="3" t="s">
        <v>86</v>
      </c>
      <c r="D25">
        <v>4</v>
      </c>
      <c r="E25" s="8">
        <v>3854</v>
      </c>
      <c r="F25" s="8">
        <v>1098</v>
      </c>
      <c r="G25" s="8">
        <v>2099.52</v>
      </c>
      <c r="H25" s="9">
        <f t="shared" si="0"/>
        <v>2.1690804581194797E-3</v>
      </c>
      <c r="I25" s="8">
        <v>26</v>
      </c>
      <c r="J25" s="8">
        <v>53</v>
      </c>
    </row>
    <row r="26" spans="2:10" ht="16" x14ac:dyDescent="0.15">
      <c r="B26" s="7">
        <v>22</v>
      </c>
      <c r="C26" s="3" t="s">
        <v>23</v>
      </c>
      <c r="D26">
        <v>1</v>
      </c>
      <c r="E26" s="8">
        <v>1178</v>
      </c>
      <c r="F26" s="8">
        <v>771</v>
      </c>
      <c r="G26" s="8">
        <v>2071</v>
      </c>
      <c r="H26" s="9">
        <f t="shared" si="0"/>
        <v>2.1396155448699904E-3</v>
      </c>
      <c r="I26" s="8">
        <v>0</v>
      </c>
      <c r="J26" s="8">
        <v>0</v>
      </c>
    </row>
    <row r="27" spans="2:10" ht="16" x14ac:dyDescent="0.15">
      <c r="B27" s="7">
        <v>23</v>
      </c>
      <c r="C27" s="3" t="s">
        <v>110</v>
      </c>
      <c r="D27">
        <v>3</v>
      </c>
      <c r="E27" s="8">
        <v>1645</v>
      </c>
      <c r="F27" s="8">
        <v>542</v>
      </c>
      <c r="G27" s="8">
        <v>2066.66</v>
      </c>
      <c r="H27" s="9">
        <f t="shared" si="0"/>
        <v>2.1351317537233287E-3</v>
      </c>
      <c r="I27" s="8">
        <v>12</v>
      </c>
      <c r="J27" s="8">
        <v>14</v>
      </c>
    </row>
    <row r="28" spans="2:10" ht="16" x14ac:dyDescent="0.15">
      <c r="B28" s="7">
        <v>24</v>
      </c>
      <c r="C28" s="3" t="s">
        <v>41</v>
      </c>
      <c r="D28">
        <v>4</v>
      </c>
      <c r="E28" s="8">
        <v>2654</v>
      </c>
      <c r="F28" s="8">
        <v>797</v>
      </c>
      <c r="G28" s="8">
        <v>2063</v>
      </c>
      <c r="H28" s="9">
        <f t="shared" si="0"/>
        <v>2.1313504920650846E-3</v>
      </c>
      <c r="I28" s="8">
        <v>20</v>
      </c>
      <c r="J28" s="8">
        <v>42</v>
      </c>
    </row>
    <row r="29" spans="2:10" ht="16" x14ac:dyDescent="0.15">
      <c r="B29" s="7">
        <v>25</v>
      </c>
      <c r="C29" s="3" t="s">
        <v>101</v>
      </c>
      <c r="D29">
        <v>2</v>
      </c>
      <c r="E29" s="8">
        <v>2356.0699999999997</v>
      </c>
      <c r="F29" s="8">
        <v>635.11</v>
      </c>
      <c r="G29" s="8">
        <v>1969</v>
      </c>
      <c r="H29" s="9">
        <f t="shared" si="0"/>
        <v>2.0342361216074416E-3</v>
      </c>
      <c r="I29" s="8">
        <v>14</v>
      </c>
      <c r="J29" s="8">
        <v>18</v>
      </c>
    </row>
    <row r="30" spans="2:10" ht="16" x14ac:dyDescent="0.15">
      <c r="B30" s="7">
        <v>26</v>
      </c>
      <c r="C30" s="3" t="s">
        <v>11</v>
      </c>
      <c r="D30">
        <v>1</v>
      </c>
      <c r="E30" s="8">
        <v>997</v>
      </c>
      <c r="F30" s="8">
        <v>578</v>
      </c>
      <c r="G30" s="8">
        <v>1563</v>
      </c>
      <c r="H30" s="9">
        <f t="shared" si="0"/>
        <v>1.6147846917584717E-3</v>
      </c>
      <c r="I30" s="8">
        <v>6</v>
      </c>
      <c r="J30" s="8">
        <v>7</v>
      </c>
    </row>
    <row r="31" spans="2:10" ht="16" x14ac:dyDescent="0.15">
      <c r="B31" s="7">
        <v>27</v>
      </c>
      <c r="C31" s="3" t="s">
        <v>103</v>
      </c>
      <c r="D31">
        <v>1</v>
      </c>
      <c r="E31" s="8">
        <v>996</v>
      </c>
      <c r="F31" s="8">
        <v>405</v>
      </c>
      <c r="G31" s="8">
        <v>1536</v>
      </c>
      <c r="H31" s="9">
        <f t="shared" si="0"/>
        <v>1.5868901385419146E-3</v>
      </c>
      <c r="I31" s="8">
        <v>4</v>
      </c>
      <c r="J31" s="8">
        <v>2</v>
      </c>
    </row>
    <row r="32" spans="2:10" ht="16" x14ac:dyDescent="0.15">
      <c r="B32" s="7">
        <v>28</v>
      </c>
      <c r="C32" s="3" t="s">
        <v>20</v>
      </c>
      <c r="D32">
        <v>2</v>
      </c>
      <c r="E32" s="8">
        <v>2886</v>
      </c>
      <c r="F32" s="8">
        <v>866</v>
      </c>
      <c r="G32" s="8">
        <v>1395</v>
      </c>
      <c r="H32" s="9">
        <f t="shared" si="0"/>
        <v>1.4412185828554499E-3</v>
      </c>
      <c r="I32" s="8">
        <v>16</v>
      </c>
      <c r="J32" s="8">
        <v>31</v>
      </c>
    </row>
    <row r="33" spans="2:10" ht="16" x14ac:dyDescent="0.15">
      <c r="B33" s="7">
        <v>29</v>
      </c>
      <c r="C33" s="3" t="s">
        <v>84</v>
      </c>
      <c r="D33">
        <v>1</v>
      </c>
      <c r="E33" s="8">
        <v>1017</v>
      </c>
      <c r="F33" s="8">
        <v>485</v>
      </c>
      <c r="G33" s="8">
        <v>1394</v>
      </c>
      <c r="H33" s="9">
        <f t="shared" si="0"/>
        <v>1.4401854512548365E-3</v>
      </c>
      <c r="I33" s="8">
        <v>5</v>
      </c>
      <c r="J33" s="8">
        <v>8</v>
      </c>
    </row>
    <row r="34" spans="2:10" ht="16" x14ac:dyDescent="0.15">
      <c r="B34" s="7">
        <v>30</v>
      </c>
      <c r="C34" s="3" t="s">
        <v>26</v>
      </c>
      <c r="D34">
        <v>1</v>
      </c>
      <c r="E34" s="8">
        <v>1440</v>
      </c>
      <c r="F34" s="8">
        <v>580</v>
      </c>
      <c r="G34" s="8">
        <v>1389</v>
      </c>
      <c r="H34" s="9">
        <f t="shared" si="0"/>
        <v>1.4350197932517705E-3</v>
      </c>
      <c r="I34" s="8">
        <v>6</v>
      </c>
      <c r="J34" s="8">
        <v>6</v>
      </c>
    </row>
    <row r="35" spans="2:10" ht="16" x14ac:dyDescent="0.15">
      <c r="B35" s="7">
        <v>31</v>
      </c>
      <c r="C35" s="3" t="s">
        <v>56</v>
      </c>
      <c r="D35">
        <v>3</v>
      </c>
      <c r="E35" s="8">
        <v>2974</v>
      </c>
      <c r="F35" s="8">
        <v>929</v>
      </c>
      <c r="G35" s="8">
        <v>1306</v>
      </c>
      <c r="H35" s="9">
        <f t="shared" si="0"/>
        <v>1.3492698704008729E-3</v>
      </c>
      <c r="I35" s="8">
        <v>15</v>
      </c>
      <c r="J35" s="8">
        <v>14</v>
      </c>
    </row>
    <row r="36" spans="2:10" ht="16" x14ac:dyDescent="0.15">
      <c r="B36" s="7">
        <v>32</v>
      </c>
      <c r="C36" s="3" t="s">
        <v>36</v>
      </c>
      <c r="D36">
        <v>3</v>
      </c>
      <c r="E36" s="8">
        <v>1183.23</v>
      </c>
      <c r="F36" s="8">
        <v>382.52</v>
      </c>
      <c r="G36" s="8">
        <v>1300.3200000000002</v>
      </c>
      <c r="H36" s="9">
        <f t="shared" si="0"/>
        <v>1.3434016829093898E-3</v>
      </c>
      <c r="I36" s="8">
        <v>5</v>
      </c>
      <c r="J36" s="8">
        <v>4</v>
      </c>
    </row>
    <row r="37" spans="2:10" ht="16" x14ac:dyDescent="0.15">
      <c r="B37" s="7">
        <v>33</v>
      </c>
      <c r="C37" s="3" t="s">
        <v>111</v>
      </c>
      <c r="D37">
        <v>3</v>
      </c>
      <c r="E37" s="8">
        <v>3984</v>
      </c>
      <c r="F37" s="8">
        <v>1195</v>
      </c>
      <c r="G37" s="8">
        <v>1282</v>
      </c>
      <c r="H37" s="9">
        <f t="shared" ref="H37:H68" si="1">G37/$G$121</f>
        <v>1.3244747119861553E-3</v>
      </c>
      <c r="I37" s="8">
        <v>12</v>
      </c>
      <c r="J37" s="8">
        <v>20</v>
      </c>
    </row>
    <row r="38" spans="2:10" ht="16" x14ac:dyDescent="0.15">
      <c r="B38" s="7">
        <v>34</v>
      </c>
      <c r="C38" s="3" t="s">
        <v>99</v>
      </c>
      <c r="D38">
        <v>1</v>
      </c>
      <c r="E38" s="8">
        <v>1067</v>
      </c>
      <c r="F38" s="8">
        <v>321</v>
      </c>
      <c r="G38" s="8">
        <v>1126</v>
      </c>
      <c r="H38" s="9">
        <f t="shared" si="1"/>
        <v>1.1633061822904922E-3</v>
      </c>
      <c r="I38" s="8">
        <v>6</v>
      </c>
      <c r="J38" s="8">
        <v>5</v>
      </c>
    </row>
    <row r="39" spans="2:10" ht="16" x14ac:dyDescent="0.15">
      <c r="B39" s="7">
        <v>35</v>
      </c>
      <c r="C39" s="3" t="s">
        <v>85</v>
      </c>
      <c r="D39">
        <v>1</v>
      </c>
      <c r="E39" s="8">
        <v>958</v>
      </c>
      <c r="F39" s="8">
        <v>287</v>
      </c>
      <c r="G39" s="8">
        <v>1103</v>
      </c>
      <c r="H39" s="9">
        <f t="shared" si="1"/>
        <v>1.139544155476388E-3</v>
      </c>
      <c r="I39" s="8">
        <v>5</v>
      </c>
      <c r="J39" s="8">
        <v>9</v>
      </c>
    </row>
    <row r="40" spans="2:10" ht="16" x14ac:dyDescent="0.15">
      <c r="B40" s="7">
        <v>36</v>
      </c>
      <c r="C40" s="3" t="s">
        <v>27</v>
      </c>
      <c r="D40">
        <v>1</v>
      </c>
      <c r="E40" s="8">
        <v>144</v>
      </c>
      <c r="F40" s="8">
        <v>68</v>
      </c>
      <c r="G40" s="8">
        <v>1082</v>
      </c>
      <c r="H40" s="9">
        <f t="shared" si="1"/>
        <v>1.1178483918635102E-3</v>
      </c>
      <c r="I40" s="8">
        <v>0</v>
      </c>
      <c r="J40" s="8">
        <v>0</v>
      </c>
    </row>
    <row r="41" spans="2:10" ht="16" x14ac:dyDescent="0.15">
      <c r="B41" s="7">
        <v>37</v>
      </c>
      <c r="C41" s="3" t="s">
        <v>88</v>
      </c>
      <c r="D41">
        <v>4</v>
      </c>
      <c r="E41" s="8">
        <v>1366</v>
      </c>
      <c r="F41" s="8">
        <v>435</v>
      </c>
      <c r="G41" s="8">
        <v>1054</v>
      </c>
      <c r="H41" s="9">
        <f t="shared" si="1"/>
        <v>1.0889207070463398E-3</v>
      </c>
      <c r="I41" s="8">
        <v>9</v>
      </c>
      <c r="J41" s="8">
        <v>21</v>
      </c>
    </row>
    <row r="42" spans="2:10" ht="16" x14ac:dyDescent="0.15">
      <c r="B42" s="7">
        <v>38</v>
      </c>
      <c r="C42" s="3" t="s">
        <v>78</v>
      </c>
      <c r="D42">
        <v>2</v>
      </c>
      <c r="E42" s="8">
        <v>2274</v>
      </c>
      <c r="F42" s="8">
        <v>677</v>
      </c>
      <c r="G42" s="8">
        <v>1000</v>
      </c>
      <c r="H42" s="9">
        <f t="shared" si="1"/>
        <v>1.0331316006132257E-3</v>
      </c>
      <c r="I42" s="8">
        <v>5</v>
      </c>
      <c r="J42" s="8">
        <v>14</v>
      </c>
    </row>
    <row r="43" spans="2:10" ht="16" x14ac:dyDescent="0.15">
      <c r="B43" s="7">
        <v>39</v>
      </c>
      <c r="C43" s="3" t="s">
        <v>112</v>
      </c>
      <c r="D43">
        <v>1</v>
      </c>
      <c r="E43" s="8">
        <v>1512</v>
      </c>
      <c r="F43" s="8">
        <v>457</v>
      </c>
      <c r="G43" s="8">
        <v>920</v>
      </c>
      <c r="H43" s="9">
        <f t="shared" si="1"/>
        <v>9.5048107256416766E-4</v>
      </c>
      <c r="I43" s="8">
        <v>6</v>
      </c>
      <c r="J43" s="8">
        <v>14</v>
      </c>
    </row>
    <row r="44" spans="2:10" ht="16" x14ac:dyDescent="0.15">
      <c r="B44" s="7">
        <v>40</v>
      </c>
      <c r="C44" s="3" t="s">
        <v>87</v>
      </c>
      <c r="D44">
        <v>3</v>
      </c>
      <c r="E44" s="8">
        <v>876</v>
      </c>
      <c r="F44" s="8">
        <v>342.03999999999996</v>
      </c>
      <c r="G44" s="8">
        <v>880</v>
      </c>
      <c r="H44" s="9">
        <f t="shared" si="1"/>
        <v>9.0915580853963859E-4</v>
      </c>
      <c r="I44" s="8">
        <v>9</v>
      </c>
      <c r="J44" s="8">
        <v>9</v>
      </c>
    </row>
    <row r="45" spans="2:10" ht="16" x14ac:dyDescent="0.15">
      <c r="B45" s="7">
        <v>41</v>
      </c>
      <c r="C45" s="3" t="s">
        <v>105</v>
      </c>
      <c r="D45">
        <v>1</v>
      </c>
      <c r="E45" s="8">
        <v>678</v>
      </c>
      <c r="F45" s="8">
        <v>203</v>
      </c>
      <c r="G45" s="8">
        <v>791.81</v>
      </c>
      <c r="H45" s="9">
        <f t="shared" si="1"/>
        <v>8.1804393268155814E-4</v>
      </c>
      <c r="I45" s="8">
        <v>2</v>
      </c>
      <c r="J45" s="8">
        <v>2</v>
      </c>
    </row>
    <row r="46" spans="2:10" ht="16" x14ac:dyDescent="0.15">
      <c r="B46" s="7">
        <v>42</v>
      </c>
      <c r="C46" s="3" t="s">
        <v>39</v>
      </c>
      <c r="D46">
        <v>3</v>
      </c>
      <c r="E46" s="8">
        <v>1109</v>
      </c>
      <c r="F46" s="8">
        <v>266</v>
      </c>
      <c r="G46" s="8">
        <v>784</v>
      </c>
      <c r="H46" s="9">
        <f t="shared" si="1"/>
        <v>8.0997517488076893E-4</v>
      </c>
      <c r="I46" s="8">
        <v>11</v>
      </c>
      <c r="J46" s="8">
        <v>15</v>
      </c>
    </row>
    <row r="47" spans="2:10" ht="16" x14ac:dyDescent="0.15">
      <c r="B47" s="7">
        <v>43</v>
      </c>
      <c r="C47" s="3" t="s">
        <v>29</v>
      </c>
      <c r="D47">
        <v>1</v>
      </c>
      <c r="E47" s="8">
        <v>4508</v>
      </c>
      <c r="F47" s="8">
        <v>1508</v>
      </c>
      <c r="G47" s="8">
        <v>782</v>
      </c>
      <c r="H47" s="9">
        <f t="shared" si="1"/>
        <v>8.0790891167954249E-4</v>
      </c>
      <c r="I47" s="8">
        <v>10</v>
      </c>
      <c r="J47" s="8">
        <v>51</v>
      </c>
    </row>
    <row r="48" spans="2:10" ht="16" x14ac:dyDescent="0.15">
      <c r="B48" s="7">
        <v>44</v>
      </c>
      <c r="C48" s="3" t="s">
        <v>38</v>
      </c>
      <c r="D48">
        <v>3</v>
      </c>
      <c r="E48" s="8">
        <v>1623</v>
      </c>
      <c r="F48" s="8">
        <v>487</v>
      </c>
      <c r="G48" s="8">
        <v>739</v>
      </c>
      <c r="H48" s="9">
        <f t="shared" si="1"/>
        <v>7.6348425285317377E-4</v>
      </c>
      <c r="I48" s="8">
        <v>10</v>
      </c>
      <c r="J48" s="8">
        <v>36</v>
      </c>
    </row>
    <row r="49" spans="2:10" ht="16" x14ac:dyDescent="0.15">
      <c r="B49" s="7">
        <v>45</v>
      </c>
      <c r="C49" s="3" t="s">
        <v>113</v>
      </c>
      <c r="D49">
        <v>1</v>
      </c>
      <c r="E49" s="8">
        <v>754</v>
      </c>
      <c r="F49" s="8">
        <v>251</v>
      </c>
      <c r="G49" s="8">
        <v>685</v>
      </c>
      <c r="H49" s="9">
        <f t="shared" si="1"/>
        <v>7.0769514642005961E-4</v>
      </c>
      <c r="I49" s="8">
        <v>7</v>
      </c>
      <c r="J49" s="8">
        <v>5</v>
      </c>
    </row>
    <row r="50" spans="2:10" ht="16" x14ac:dyDescent="0.15">
      <c r="B50" s="7">
        <v>46</v>
      </c>
      <c r="C50" s="3" t="s">
        <v>79</v>
      </c>
      <c r="D50">
        <v>1</v>
      </c>
      <c r="E50" s="8">
        <v>4528</v>
      </c>
      <c r="F50" s="8">
        <v>1513</v>
      </c>
      <c r="G50" s="8">
        <v>668</v>
      </c>
      <c r="H50" s="9">
        <f t="shared" si="1"/>
        <v>6.9013190920963474E-4</v>
      </c>
      <c r="I50" s="8">
        <v>8</v>
      </c>
      <c r="J50" s="8">
        <v>51</v>
      </c>
    </row>
    <row r="51" spans="2:10" ht="16" x14ac:dyDescent="0.15">
      <c r="B51" s="7">
        <v>47</v>
      </c>
      <c r="C51" s="3" t="s">
        <v>89</v>
      </c>
      <c r="D51">
        <v>1</v>
      </c>
      <c r="E51" s="8">
        <v>539</v>
      </c>
      <c r="F51" s="8">
        <v>285</v>
      </c>
      <c r="G51" s="8">
        <v>631.51</v>
      </c>
      <c r="H51" s="9">
        <f t="shared" si="1"/>
        <v>6.5243293710325815E-4</v>
      </c>
      <c r="I51" s="8">
        <v>4</v>
      </c>
      <c r="J51" s="8">
        <v>5</v>
      </c>
    </row>
    <row r="52" spans="2:10" ht="16" x14ac:dyDescent="0.15">
      <c r="B52" s="7">
        <v>48</v>
      </c>
      <c r="C52" s="3" t="s">
        <v>80</v>
      </c>
      <c r="D52">
        <v>2</v>
      </c>
      <c r="E52" s="8">
        <v>532</v>
      </c>
      <c r="F52" s="8">
        <v>152</v>
      </c>
      <c r="G52" s="8">
        <v>615.76</v>
      </c>
      <c r="H52" s="9">
        <f t="shared" si="1"/>
        <v>6.3616111439359984E-4</v>
      </c>
      <c r="I52" s="8">
        <v>8</v>
      </c>
      <c r="J52" s="8">
        <v>10</v>
      </c>
    </row>
    <row r="53" spans="2:10" ht="16" x14ac:dyDescent="0.15">
      <c r="B53" s="7">
        <v>49</v>
      </c>
      <c r="C53" s="3" t="s">
        <v>13</v>
      </c>
      <c r="D53">
        <v>2</v>
      </c>
      <c r="E53" s="8">
        <v>824</v>
      </c>
      <c r="F53" s="8">
        <v>226</v>
      </c>
      <c r="G53" s="8">
        <v>583.63</v>
      </c>
      <c r="H53" s="9">
        <f t="shared" si="1"/>
        <v>6.0296659606589686E-4</v>
      </c>
      <c r="I53" s="8">
        <v>10</v>
      </c>
      <c r="J53" s="8">
        <v>12</v>
      </c>
    </row>
    <row r="54" spans="2:10" ht="16" x14ac:dyDescent="0.15">
      <c r="B54" s="7">
        <v>50</v>
      </c>
      <c r="C54" s="3" t="s">
        <v>90</v>
      </c>
      <c r="D54">
        <v>2</v>
      </c>
      <c r="E54" s="8">
        <v>576.35</v>
      </c>
      <c r="F54" s="8">
        <v>220.5</v>
      </c>
      <c r="G54" s="8">
        <v>573.61</v>
      </c>
      <c r="H54" s="9">
        <f t="shared" si="1"/>
        <v>5.9261461742775236E-4</v>
      </c>
      <c r="I54" s="8">
        <v>0</v>
      </c>
      <c r="J54" s="8">
        <v>0</v>
      </c>
    </row>
    <row r="55" spans="2:10" ht="16" x14ac:dyDescent="0.15">
      <c r="B55" s="7">
        <v>51</v>
      </c>
      <c r="C55" s="3" t="s">
        <v>32</v>
      </c>
      <c r="D55">
        <v>1</v>
      </c>
      <c r="E55" s="8">
        <v>226</v>
      </c>
      <c r="F55" s="8">
        <v>68</v>
      </c>
      <c r="G55" s="8">
        <v>570</v>
      </c>
      <c r="H55" s="9">
        <f t="shared" si="1"/>
        <v>5.8888501234953864E-4</v>
      </c>
      <c r="I55" s="8">
        <v>0</v>
      </c>
      <c r="J55" s="8">
        <v>0</v>
      </c>
    </row>
    <row r="56" spans="2:10" ht="16" x14ac:dyDescent="0.15">
      <c r="B56" s="7">
        <v>52</v>
      </c>
      <c r="C56" s="3" t="s">
        <v>33</v>
      </c>
      <c r="D56">
        <v>2</v>
      </c>
      <c r="E56" s="8">
        <v>502</v>
      </c>
      <c r="F56" s="8">
        <v>150</v>
      </c>
      <c r="G56" s="8">
        <v>562</v>
      </c>
      <c r="H56" s="9">
        <f t="shared" si="1"/>
        <v>5.8061995954463287E-4</v>
      </c>
      <c r="I56" s="8">
        <v>3</v>
      </c>
      <c r="J56" s="8">
        <v>3</v>
      </c>
    </row>
    <row r="57" spans="2:10" ht="16" x14ac:dyDescent="0.15">
      <c r="B57" s="7">
        <v>53</v>
      </c>
      <c r="C57" s="3" t="s">
        <v>34</v>
      </c>
      <c r="D57">
        <v>1</v>
      </c>
      <c r="E57" s="8">
        <v>421</v>
      </c>
      <c r="F57" s="8">
        <v>202</v>
      </c>
      <c r="G57" s="8">
        <v>560</v>
      </c>
      <c r="H57" s="9">
        <f t="shared" si="1"/>
        <v>5.7855369634340643E-4</v>
      </c>
      <c r="I57" s="8">
        <v>3</v>
      </c>
      <c r="J57" s="8">
        <v>16</v>
      </c>
    </row>
    <row r="58" spans="2:10" ht="16" x14ac:dyDescent="0.15">
      <c r="B58" s="7">
        <v>54</v>
      </c>
      <c r="C58" s="3" t="s">
        <v>100</v>
      </c>
      <c r="D58">
        <v>1</v>
      </c>
      <c r="E58" s="8">
        <v>1143</v>
      </c>
      <c r="F58" s="8">
        <v>343</v>
      </c>
      <c r="G58" s="8">
        <v>551</v>
      </c>
      <c r="H58" s="9">
        <f t="shared" si="1"/>
        <v>5.6925551193788733E-4</v>
      </c>
      <c r="I58" s="8">
        <v>7</v>
      </c>
      <c r="J58" s="8">
        <v>25</v>
      </c>
    </row>
    <row r="59" spans="2:10" ht="16" x14ac:dyDescent="0.15">
      <c r="B59" s="7">
        <v>55</v>
      </c>
      <c r="C59" s="3" t="s">
        <v>35</v>
      </c>
      <c r="D59">
        <v>1</v>
      </c>
      <c r="E59" s="8">
        <v>535</v>
      </c>
      <c r="F59" s="8">
        <v>161</v>
      </c>
      <c r="G59" s="8">
        <v>535</v>
      </c>
      <c r="H59" s="9">
        <f t="shared" si="1"/>
        <v>5.5272540632807579E-4</v>
      </c>
      <c r="I59" s="8">
        <v>5</v>
      </c>
      <c r="J59" s="8">
        <v>4</v>
      </c>
    </row>
    <row r="60" spans="2:10" ht="16" x14ac:dyDescent="0.15">
      <c r="B60" s="7">
        <v>56</v>
      </c>
      <c r="C60" s="3" t="s">
        <v>28</v>
      </c>
      <c r="D60">
        <v>2</v>
      </c>
      <c r="E60" s="8">
        <v>1858</v>
      </c>
      <c r="F60" s="8">
        <v>645</v>
      </c>
      <c r="G60" s="8">
        <v>510</v>
      </c>
      <c r="H60" s="9">
        <f t="shared" si="1"/>
        <v>5.2689711631274515E-4</v>
      </c>
      <c r="I60" s="8">
        <v>10</v>
      </c>
      <c r="J60" s="8">
        <v>19</v>
      </c>
    </row>
    <row r="61" spans="2:10" ht="16" x14ac:dyDescent="0.15">
      <c r="B61" s="7">
        <v>57</v>
      </c>
      <c r="C61" s="3" t="s">
        <v>37</v>
      </c>
      <c r="D61">
        <v>2</v>
      </c>
      <c r="E61" s="8">
        <v>631</v>
      </c>
      <c r="F61" s="8">
        <v>99</v>
      </c>
      <c r="G61" s="8">
        <v>478</v>
      </c>
      <c r="H61" s="9">
        <f t="shared" si="1"/>
        <v>4.9383690509312186E-4</v>
      </c>
      <c r="I61" s="8">
        <v>4</v>
      </c>
      <c r="J61" s="8">
        <v>3</v>
      </c>
    </row>
    <row r="62" spans="2:10" ht="16" x14ac:dyDescent="0.15">
      <c r="B62" s="7">
        <v>58</v>
      </c>
      <c r="C62" s="3" t="s">
        <v>40</v>
      </c>
      <c r="D62">
        <v>2</v>
      </c>
      <c r="E62" s="8">
        <v>537</v>
      </c>
      <c r="F62" s="8">
        <v>162</v>
      </c>
      <c r="G62" s="8">
        <v>449.83</v>
      </c>
      <c r="H62" s="9">
        <f t="shared" si="1"/>
        <v>4.6473358790384729E-4</v>
      </c>
      <c r="I62" s="8">
        <v>8</v>
      </c>
      <c r="J62" s="8">
        <v>10</v>
      </c>
    </row>
    <row r="63" spans="2:10" ht="16" x14ac:dyDescent="0.15">
      <c r="B63" s="7">
        <v>59</v>
      </c>
      <c r="C63" s="3" t="s">
        <v>30</v>
      </c>
      <c r="D63">
        <v>1</v>
      </c>
      <c r="E63" s="8">
        <v>933</v>
      </c>
      <c r="F63" s="8">
        <v>237.79</v>
      </c>
      <c r="G63" s="8">
        <v>430</v>
      </c>
      <c r="H63" s="9">
        <f t="shared" si="1"/>
        <v>4.4424658826368703E-4</v>
      </c>
      <c r="I63" s="8">
        <v>5</v>
      </c>
      <c r="J63" s="8">
        <v>6</v>
      </c>
    </row>
    <row r="64" spans="2:10" ht="16" x14ac:dyDescent="0.15">
      <c r="B64" s="7">
        <v>60</v>
      </c>
      <c r="C64" s="3" t="s">
        <v>114</v>
      </c>
      <c r="D64">
        <v>2</v>
      </c>
      <c r="E64" s="8">
        <v>336</v>
      </c>
      <c r="F64" s="8">
        <v>99</v>
      </c>
      <c r="G64" s="8">
        <v>369</v>
      </c>
      <c r="H64" s="9">
        <f t="shared" si="1"/>
        <v>3.8122556062628027E-4</v>
      </c>
      <c r="I64" s="8">
        <v>8</v>
      </c>
      <c r="J64" s="8">
        <v>9</v>
      </c>
    </row>
    <row r="65" spans="2:10" ht="16" x14ac:dyDescent="0.15">
      <c r="B65" s="7">
        <v>61</v>
      </c>
      <c r="C65" s="3" t="s">
        <v>42</v>
      </c>
      <c r="D65">
        <v>1</v>
      </c>
      <c r="E65" s="8">
        <v>283</v>
      </c>
      <c r="F65" s="8">
        <v>106</v>
      </c>
      <c r="G65" s="8">
        <v>353</v>
      </c>
      <c r="H65" s="9">
        <f t="shared" si="1"/>
        <v>3.6469545501646868E-4</v>
      </c>
      <c r="I65" s="8">
        <v>0</v>
      </c>
      <c r="J65" s="8">
        <v>0</v>
      </c>
    </row>
    <row r="66" spans="2:10" ht="16" x14ac:dyDescent="0.15">
      <c r="B66" s="7">
        <v>62</v>
      </c>
      <c r="C66" s="3" t="s">
        <v>91</v>
      </c>
      <c r="D66">
        <v>1</v>
      </c>
      <c r="E66" s="8">
        <v>283</v>
      </c>
      <c r="F66" s="8">
        <v>106</v>
      </c>
      <c r="G66" s="8">
        <v>353</v>
      </c>
      <c r="H66" s="9">
        <f t="shared" si="1"/>
        <v>3.6469545501646868E-4</v>
      </c>
      <c r="I66" s="8">
        <v>0</v>
      </c>
      <c r="J66" s="8">
        <v>1</v>
      </c>
    </row>
    <row r="67" spans="2:10" ht="16" x14ac:dyDescent="0.15">
      <c r="B67" s="7">
        <v>63</v>
      </c>
      <c r="C67" s="3" t="s">
        <v>115</v>
      </c>
      <c r="D67">
        <v>1</v>
      </c>
      <c r="E67" s="8">
        <v>232.43</v>
      </c>
      <c r="F67" s="8">
        <v>99</v>
      </c>
      <c r="G67" s="8">
        <v>344.75</v>
      </c>
      <c r="H67" s="9">
        <f t="shared" si="1"/>
        <v>3.5617211931140958E-4</v>
      </c>
      <c r="I67" s="8">
        <v>4</v>
      </c>
      <c r="J67" s="8">
        <v>5</v>
      </c>
    </row>
    <row r="68" spans="2:10" ht="16" x14ac:dyDescent="0.15">
      <c r="B68" s="7">
        <v>64</v>
      </c>
      <c r="C68" s="3" t="s">
        <v>51</v>
      </c>
      <c r="D68">
        <v>2</v>
      </c>
      <c r="E68" s="8">
        <v>259</v>
      </c>
      <c r="F68" s="8">
        <v>78</v>
      </c>
      <c r="G68" s="8">
        <v>316</v>
      </c>
      <c r="H68" s="9">
        <f t="shared" si="1"/>
        <v>3.2646958579377934E-4</v>
      </c>
      <c r="I68" s="8">
        <v>8</v>
      </c>
      <c r="J68" s="8">
        <v>8</v>
      </c>
    </row>
    <row r="69" spans="2:10" ht="16" x14ac:dyDescent="0.15">
      <c r="B69" s="7">
        <v>65</v>
      </c>
      <c r="C69" s="3" t="s">
        <v>92</v>
      </c>
      <c r="D69">
        <v>1</v>
      </c>
      <c r="E69" s="8">
        <v>188</v>
      </c>
      <c r="F69" s="8">
        <v>56</v>
      </c>
      <c r="G69" s="8">
        <v>297</v>
      </c>
      <c r="H69" s="9">
        <f t="shared" ref="H69:H100" si="2">G69/$G$121</f>
        <v>3.0684008538212803E-4</v>
      </c>
      <c r="I69" s="8">
        <v>3</v>
      </c>
      <c r="J69" s="8">
        <v>5</v>
      </c>
    </row>
    <row r="70" spans="2:10" ht="16" x14ac:dyDescent="0.15">
      <c r="B70" s="7">
        <v>66</v>
      </c>
      <c r="C70" s="3" t="s">
        <v>43</v>
      </c>
      <c r="D70">
        <v>1</v>
      </c>
      <c r="E70" s="8">
        <v>1523</v>
      </c>
      <c r="F70" s="8">
        <v>597</v>
      </c>
      <c r="G70" s="8">
        <v>286</v>
      </c>
      <c r="H70" s="9">
        <f t="shared" si="2"/>
        <v>2.9547563777538254E-4</v>
      </c>
      <c r="I70" s="8">
        <v>7</v>
      </c>
      <c r="J70" s="8">
        <v>15</v>
      </c>
    </row>
    <row r="71" spans="2:10" ht="16" x14ac:dyDescent="0.15">
      <c r="B71" s="7">
        <v>67</v>
      </c>
      <c r="C71" s="3" t="s">
        <v>45</v>
      </c>
      <c r="D71">
        <v>1</v>
      </c>
      <c r="E71" s="8">
        <v>287</v>
      </c>
      <c r="F71" s="8">
        <v>86</v>
      </c>
      <c r="G71" s="8">
        <v>255</v>
      </c>
      <c r="H71" s="9">
        <f t="shared" si="2"/>
        <v>2.6344855815637258E-4</v>
      </c>
      <c r="I71" s="8">
        <v>2</v>
      </c>
      <c r="J71" s="8">
        <v>7</v>
      </c>
    </row>
    <row r="72" spans="2:10" ht="16" x14ac:dyDescent="0.15">
      <c r="B72" s="7">
        <v>68</v>
      </c>
      <c r="C72" s="3" t="s">
        <v>116</v>
      </c>
      <c r="D72">
        <v>1</v>
      </c>
      <c r="E72" s="8">
        <v>211</v>
      </c>
      <c r="F72" s="8">
        <v>68</v>
      </c>
      <c r="G72" s="8">
        <v>231</v>
      </c>
      <c r="H72" s="9">
        <f t="shared" si="2"/>
        <v>2.3865339974165514E-4</v>
      </c>
      <c r="I72" s="8">
        <v>4</v>
      </c>
      <c r="J72" s="8">
        <v>4</v>
      </c>
    </row>
    <row r="73" spans="2:10" ht="16" x14ac:dyDescent="0.15">
      <c r="B73" s="7">
        <v>69</v>
      </c>
      <c r="C73" s="3" t="s">
        <v>117</v>
      </c>
      <c r="D73">
        <v>1</v>
      </c>
      <c r="E73" s="8">
        <v>162</v>
      </c>
      <c r="F73" s="8">
        <v>49</v>
      </c>
      <c r="G73" s="8">
        <v>226</v>
      </c>
      <c r="H73" s="9">
        <f t="shared" si="2"/>
        <v>2.33487741738589E-4</v>
      </c>
      <c r="I73" s="8">
        <v>1</v>
      </c>
      <c r="J73" s="8">
        <v>1</v>
      </c>
    </row>
    <row r="74" spans="2:10" ht="16" x14ac:dyDescent="0.15">
      <c r="B74" s="7">
        <v>70</v>
      </c>
      <c r="C74" s="3" t="s">
        <v>46</v>
      </c>
      <c r="D74">
        <v>1</v>
      </c>
      <c r="E74" s="8">
        <v>287</v>
      </c>
      <c r="F74" s="8">
        <v>86</v>
      </c>
      <c r="G74" s="8">
        <v>221.98</v>
      </c>
      <c r="H74" s="9">
        <f t="shared" si="2"/>
        <v>2.2933455270412383E-4</v>
      </c>
      <c r="I74" s="8">
        <v>4</v>
      </c>
      <c r="J74" s="8">
        <v>5</v>
      </c>
    </row>
    <row r="75" spans="2:10" ht="16" x14ac:dyDescent="0.15">
      <c r="B75" s="7">
        <v>71</v>
      </c>
      <c r="C75" s="3" t="s">
        <v>118</v>
      </c>
      <c r="D75">
        <v>1</v>
      </c>
      <c r="E75" s="8">
        <v>176</v>
      </c>
      <c r="F75" s="8">
        <v>94</v>
      </c>
      <c r="G75" s="8">
        <v>217</v>
      </c>
      <c r="H75" s="9">
        <f t="shared" si="2"/>
        <v>2.2418955733306999E-4</v>
      </c>
      <c r="I75" s="8">
        <v>4</v>
      </c>
      <c r="J75" s="8">
        <v>4</v>
      </c>
    </row>
    <row r="76" spans="2:10" ht="16" x14ac:dyDescent="0.15">
      <c r="B76" s="7">
        <v>72</v>
      </c>
      <c r="C76" s="3" t="s">
        <v>119</v>
      </c>
      <c r="D76">
        <v>1</v>
      </c>
      <c r="E76" s="8">
        <v>171</v>
      </c>
      <c r="F76" s="8">
        <v>43</v>
      </c>
      <c r="G76" s="8">
        <v>216</v>
      </c>
      <c r="H76" s="9">
        <f t="shared" si="2"/>
        <v>2.2315642573245674E-4</v>
      </c>
      <c r="I76" s="8">
        <v>4</v>
      </c>
      <c r="J76" s="8">
        <v>4</v>
      </c>
    </row>
    <row r="77" spans="2:10" ht="16" x14ac:dyDescent="0.15">
      <c r="B77" s="7">
        <v>73</v>
      </c>
      <c r="C77" s="3" t="s">
        <v>47</v>
      </c>
      <c r="D77">
        <v>1</v>
      </c>
      <c r="E77" s="8">
        <v>200</v>
      </c>
      <c r="F77" s="8">
        <v>68</v>
      </c>
      <c r="G77" s="8">
        <v>207.92</v>
      </c>
      <c r="H77" s="9">
        <f t="shared" si="2"/>
        <v>2.1480872239950188E-4</v>
      </c>
      <c r="I77" s="8">
        <v>4</v>
      </c>
      <c r="J77" s="8">
        <v>4</v>
      </c>
    </row>
    <row r="78" spans="2:10" ht="16" x14ac:dyDescent="0.15">
      <c r="B78" s="7">
        <v>74</v>
      </c>
      <c r="C78" s="3" t="s">
        <v>98</v>
      </c>
      <c r="D78">
        <v>1</v>
      </c>
      <c r="E78" s="8">
        <v>661</v>
      </c>
      <c r="F78" s="8">
        <v>198</v>
      </c>
      <c r="G78" s="8">
        <v>207</v>
      </c>
      <c r="H78" s="9">
        <f t="shared" si="2"/>
        <v>2.1385824132693772E-4</v>
      </c>
      <c r="I78" s="8">
        <v>4</v>
      </c>
      <c r="J78" s="8">
        <v>5</v>
      </c>
    </row>
    <row r="79" spans="2:10" ht="16" x14ac:dyDescent="0.15">
      <c r="B79" s="7">
        <v>75</v>
      </c>
      <c r="C79" s="3" t="s">
        <v>74</v>
      </c>
      <c r="D79">
        <v>1</v>
      </c>
      <c r="E79" s="8">
        <v>415</v>
      </c>
      <c r="F79" s="8">
        <v>125</v>
      </c>
      <c r="G79" s="8">
        <v>200</v>
      </c>
      <c r="H79" s="9">
        <f t="shared" si="2"/>
        <v>2.0662632012264514E-4</v>
      </c>
      <c r="I79" s="8">
        <v>5</v>
      </c>
      <c r="J79" s="8">
        <v>5</v>
      </c>
    </row>
    <row r="80" spans="2:10" ht="16" x14ac:dyDescent="0.15">
      <c r="B80" s="7">
        <v>76</v>
      </c>
      <c r="C80" s="3" t="s">
        <v>48</v>
      </c>
      <c r="D80">
        <v>1</v>
      </c>
      <c r="E80" s="8">
        <v>205</v>
      </c>
      <c r="F80" s="8">
        <v>79</v>
      </c>
      <c r="G80" s="8">
        <v>199</v>
      </c>
      <c r="H80" s="9">
        <f t="shared" si="2"/>
        <v>2.0559318852203192E-4</v>
      </c>
      <c r="I80" s="8">
        <v>4</v>
      </c>
      <c r="J80" s="8">
        <v>4</v>
      </c>
    </row>
    <row r="81" spans="2:10" ht="16" x14ac:dyDescent="0.15">
      <c r="B81" s="7">
        <v>77</v>
      </c>
      <c r="C81" s="3" t="s">
        <v>49</v>
      </c>
      <c r="D81">
        <v>1</v>
      </c>
      <c r="E81" s="8">
        <v>160</v>
      </c>
      <c r="F81" s="8">
        <v>48</v>
      </c>
      <c r="G81" s="8">
        <v>192</v>
      </c>
      <c r="H81" s="9">
        <f t="shared" si="2"/>
        <v>1.9836126731773932E-4</v>
      </c>
      <c r="I81" s="8">
        <v>4</v>
      </c>
      <c r="J81" s="8">
        <v>3</v>
      </c>
    </row>
    <row r="82" spans="2:10" ht="16" x14ac:dyDescent="0.15">
      <c r="B82" s="7">
        <v>78</v>
      </c>
      <c r="C82" s="3" t="s">
        <v>120</v>
      </c>
      <c r="D82">
        <v>1</v>
      </c>
      <c r="E82" s="8">
        <v>305</v>
      </c>
      <c r="F82" s="8">
        <v>91</v>
      </c>
      <c r="G82" s="8">
        <v>190</v>
      </c>
      <c r="H82" s="9">
        <f t="shared" si="2"/>
        <v>1.9629500411651288E-4</v>
      </c>
      <c r="I82" s="8">
        <v>4</v>
      </c>
      <c r="J82" s="8">
        <v>4</v>
      </c>
    </row>
    <row r="83" spans="2:10" ht="16" x14ac:dyDescent="0.15">
      <c r="B83" s="7">
        <v>79</v>
      </c>
      <c r="C83" s="3" t="s">
        <v>50</v>
      </c>
      <c r="D83">
        <v>1</v>
      </c>
      <c r="E83" s="8">
        <v>154</v>
      </c>
      <c r="F83" s="8">
        <v>76</v>
      </c>
      <c r="G83" s="8">
        <v>186</v>
      </c>
      <c r="H83" s="9">
        <f t="shared" si="2"/>
        <v>1.9216247771405997E-4</v>
      </c>
      <c r="I83" s="8">
        <v>0</v>
      </c>
      <c r="J83" s="8">
        <v>0</v>
      </c>
    </row>
    <row r="84" spans="2:10" ht="16" x14ac:dyDescent="0.15">
      <c r="B84" s="7">
        <v>80</v>
      </c>
      <c r="C84" s="3" t="s">
        <v>25</v>
      </c>
      <c r="D84">
        <v>1</v>
      </c>
      <c r="E84" s="8">
        <v>142</v>
      </c>
      <c r="F84" s="8">
        <v>43</v>
      </c>
      <c r="G84" s="8">
        <v>180</v>
      </c>
      <c r="H84" s="9">
        <f t="shared" si="2"/>
        <v>1.8596368811038061E-4</v>
      </c>
      <c r="I84" s="8">
        <v>1</v>
      </c>
      <c r="J84" s="8">
        <v>4</v>
      </c>
    </row>
    <row r="85" spans="2:10" ht="16" x14ac:dyDescent="0.15">
      <c r="B85" s="7">
        <v>81</v>
      </c>
      <c r="C85" s="3" t="s">
        <v>31</v>
      </c>
      <c r="D85">
        <v>1</v>
      </c>
      <c r="E85" s="8">
        <v>192</v>
      </c>
      <c r="F85" s="8">
        <v>72</v>
      </c>
      <c r="G85" s="8">
        <v>180</v>
      </c>
      <c r="H85" s="9">
        <f t="shared" si="2"/>
        <v>1.8596368811038061E-4</v>
      </c>
      <c r="I85" s="8">
        <v>4</v>
      </c>
      <c r="J85" s="8">
        <v>4</v>
      </c>
    </row>
    <row r="86" spans="2:10" ht="16" x14ac:dyDescent="0.15">
      <c r="B86" s="7">
        <v>82</v>
      </c>
      <c r="C86" s="3" t="s">
        <v>63</v>
      </c>
      <c r="D86">
        <v>2</v>
      </c>
      <c r="E86" s="8">
        <v>313</v>
      </c>
      <c r="F86" s="8">
        <v>95</v>
      </c>
      <c r="G86" s="8">
        <v>173</v>
      </c>
      <c r="H86" s="9">
        <f t="shared" si="2"/>
        <v>1.7873176690608804E-4</v>
      </c>
      <c r="I86" s="8">
        <v>2</v>
      </c>
      <c r="J86" s="8">
        <v>5</v>
      </c>
    </row>
    <row r="87" spans="2:10" ht="16" x14ac:dyDescent="0.15">
      <c r="B87" s="7">
        <v>83</v>
      </c>
      <c r="C87" s="3" t="s">
        <v>75</v>
      </c>
      <c r="D87">
        <v>1</v>
      </c>
      <c r="E87" s="8">
        <v>95</v>
      </c>
      <c r="F87" s="8">
        <v>28</v>
      </c>
      <c r="G87" s="8">
        <v>170</v>
      </c>
      <c r="H87" s="9">
        <f t="shared" si="2"/>
        <v>1.7563237210424838E-4</v>
      </c>
      <c r="I87" s="8">
        <v>4</v>
      </c>
      <c r="J87" s="8">
        <v>4</v>
      </c>
    </row>
    <row r="88" spans="2:10" ht="16" x14ac:dyDescent="0.15">
      <c r="B88" s="7">
        <v>84</v>
      </c>
      <c r="C88" s="3" t="s">
        <v>52</v>
      </c>
      <c r="D88">
        <v>1</v>
      </c>
      <c r="E88" s="8">
        <v>163</v>
      </c>
      <c r="F88" s="8">
        <v>49</v>
      </c>
      <c r="G88" s="8">
        <v>168</v>
      </c>
      <c r="H88" s="9">
        <f t="shared" si="2"/>
        <v>1.7356610890302191E-4</v>
      </c>
      <c r="I88" s="8">
        <v>0</v>
      </c>
      <c r="J88" s="8">
        <v>1</v>
      </c>
    </row>
    <row r="89" spans="2:10" ht="16" x14ac:dyDescent="0.15">
      <c r="B89" s="7">
        <v>85</v>
      </c>
      <c r="C89" s="3" t="s">
        <v>53</v>
      </c>
      <c r="D89">
        <v>1</v>
      </c>
      <c r="E89" s="8">
        <v>91</v>
      </c>
      <c r="F89" s="8">
        <v>37</v>
      </c>
      <c r="G89" s="8">
        <v>159</v>
      </c>
      <c r="H89" s="9">
        <f t="shared" si="2"/>
        <v>1.6426792449750289E-4</v>
      </c>
      <c r="I89" s="8">
        <v>0</v>
      </c>
      <c r="J89" s="8">
        <v>0</v>
      </c>
    </row>
    <row r="90" spans="2:10" ht="16" x14ac:dyDescent="0.15">
      <c r="B90" s="7">
        <v>86</v>
      </c>
      <c r="C90" s="3" t="s">
        <v>44</v>
      </c>
      <c r="D90">
        <v>1</v>
      </c>
      <c r="E90" s="8">
        <v>121</v>
      </c>
      <c r="F90" s="8">
        <v>65</v>
      </c>
      <c r="G90" s="8">
        <v>158</v>
      </c>
      <c r="H90" s="9">
        <f t="shared" si="2"/>
        <v>1.6323479289688967E-4</v>
      </c>
      <c r="I90" s="8">
        <v>0</v>
      </c>
      <c r="J90" s="8">
        <v>0</v>
      </c>
    </row>
    <row r="91" spans="2:10" ht="16" x14ac:dyDescent="0.15">
      <c r="B91" s="7">
        <v>87</v>
      </c>
      <c r="C91" s="3" t="s">
        <v>121</v>
      </c>
      <c r="D91">
        <v>1</v>
      </c>
      <c r="E91" s="8">
        <v>172</v>
      </c>
      <c r="F91" s="8">
        <v>63</v>
      </c>
      <c r="G91" s="8">
        <v>156</v>
      </c>
      <c r="H91" s="9">
        <f t="shared" si="2"/>
        <v>1.611685296956632E-4</v>
      </c>
      <c r="I91" s="8">
        <v>5</v>
      </c>
      <c r="J91" s="8">
        <v>4</v>
      </c>
    </row>
    <row r="92" spans="2:10" ht="16" x14ac:dyDescent="0.15">
      <c r="B92" s="7">
        <v>88</v>
      </c>
      <c r="C92" s="3" t="s">
        <v>122</v>
      </c>
      <c r="D92">
        <v>1</v>
      </c>
      <c r="E92" s="8">
        <v>141</v>
      </c>
      <c r="F92" s="8">
        <v>42</v>
      </c>
      <c r="G92" s="8">
        <v>153</v>
      </c>
      <c r="H92" s="9">
        <f t="shared" si="2"/>
        <v>1.5806913489382354E-4</v>
      </c>
      <c r="I92" s="8">
        <v>4</v>
      </c>
      <c r="J92" s="8">
        <v>3</v>
      </c>
    </row>
    <row r="93" spans="2:10" ht="16" x14ac:dyDescent="0.15">
      <c r="B93" s="7">
        <v>89</v>
      </c>
      <c r="C93" s="3" t="s">
        <v>54</v>
      </c>
      <c r="D93">
        <v>1</v>
      </c>
      <c r="E93" s="8">
        <v>95</v>
      </c>
      <c r="F93" s="8">
        <v>43</v>
      </c>
      <c r="G93" s="8">
        <v>146</v>
      </c>
      <c r="H93" s="9">
        <f t="shared" si="2"/>
        <v>1.5083721368953096E-4</v>
      </c>
      <c r="I93" s="8">
        <v>0</v>
      </c>
      <c r="J93" s="8">
        <v>0</v>
      </c>
    </row>
    <row r="94" spans="2:10" ht="16" x14ac:dyDescent="0.15">
      <c r="B94" s="7">
        <v>90</v>
      </c>
      <c r="C94" s="3" t="s">
        <v>123</v>
      </c>
      <c r="D94">
        <v>1</v>
      </c>
      <c r="E94" s="8">
        <v>163</v>
      </c>
      <c r="F94" s="8">
        <v>49</v>
      </c>
      <c r="G94" s="8">
        <v>140</v>
      </c>
      <c r="H94" s="9">
        <f t="shared" si="2"/>
        <v>1.4463842408585161E-4</v>
      </c>
      <c r="I94" s="8">
        <v>4</v>
      </c>
      <c r="J94" s="8">
        <v>4</v>
      </c>
    </row>
    <row r="95" spans="2:10" ht="16" x14ac:dyDescent="0.15">
      <c r="B95" s="7">
        <v>91</v>
      </c>
      <c r="C95" s="3" t="s">
        <v>55</v>
      </c>
      <c r="D95">
        <v>1</v>
      </c>
      <c r="E95" s="8">
        <v>695</v>
      </c>
      <c r="F95" s="8">
        <v>211</v>
      </c>
      <c r="G95" s="8">
        <v>140</v>
      </c>
      <c r="H95" s="9">
        <f t="shared" si="2"/>
        <v>1.4463842408585161E-4</v>
      </c>
      <c r="I95" s="8">
        <v>6</v>
      </c>
      <c r="J95" s="8">
        <v>5</v>
      </c>
    </row>
    <row r="96" spans="2:10" ht="16" x14ac:dyDescent="0.15">
      <c r="B96" s="7">
        <v>92</v>
      </c>
      <c r="C96" s="3" t="s">
        <v>57</v>
      </c>
      <c r="D96">
        <v>2</v>
      </c>
      <c r="E96" s="8">
        <v>325</v>
      </c>
      <c r="F96" s="8">
        <v>150</v>
      </c>
      <c r="G96" s="8">
        <v>117</v>
      </c>
      <c r="H96" s="9">
        <f t="shared" si="2"/>
        <v>1.208763972717474E-4</v>
      </c>
      <c r="I96" s="8">
        <v>0</v>
      </c>
      <c r="J96" s="8">
        <v>2</v>
      </c>
    </row>
    <row r="97" spans="2:10" ht="16" x14ac:dyDescent="0.15">
      <c r="B97" s="7">
        <v>93</v>
      </c>
      <c r="C97" s="3" t="s">
        <v>58</v>
      </c>
      <c r="D97">
        <v>1</v>
      </c>
      <c r="E97" s="8">
        <v>90</v>
      </c>
      <c r="F97" s="8">
        <v>37</v>
      </c>
      <c r="G97" s="8">
        <v>115</v>
      </c>
      <c r="H97" s="9">
        <f t="shared" si="2"/>
        <v>1.1881013407052096E-4</v>
      </c>
      <c r="I97" s="8">
        <v>0</v>
      </c>
      <c r="J97" s="8">
        <v>0</v>
      </c>
    </row>
    <row r="98" spans="2:10" ht="16" x14ac:dyDescent="0.15">
      <c r="B98" s="7">
        <v>94</v>
      </c>
      <c r="C98" s="3" t="s">
        <v>59</v>
      </c>
      <c r="D98">
        <v>1</v>
      </c>
      <c r="E98" s="8">
        <v>85</v>
      </c>
      <c r="F98" s="8">
        <v>39</v>
      </c>
      <c r="G98" s="8">
        <v>105.68</v>
      </c>
      <c r="H98" s="9">
        <f t="shared" si="2"/>
        <v>1.0918134755280569E-4</v>
      </c>
      <c r="I98" s="8">
        <v>0</v>
      </c>
      <c r="J98" s="8">
        <v>0</v>
      </c>
    </row>
    <row r="99" spans="2:10" ht="16" x14ac:dyDescent="0.15">
      <c r="B99" s="7">
        <v>95</v>
      </c>
      <c r="C99" s="3" t="s">
        <v>60</v>
      </c>
      <c r="D99">
        <v>1</v>
      </c>
      <c r="E99" s="8">
        <v>93</v>
      </c>
      <c r="F99" s="8">
        <v>43</v>
      </c>
      <c r="G99" s="8">
        <v>97</v>
      </c>
      <c r="H99" s="9">
        <f t="shared" si="2"/>
        <v>1.002137652594829E-4</v>
      </c>
      <c r="I99" s="8">
        <v>0</v>
      </c>
      <c r="J99" s="8">
        <v>0</v>
      </c>
    </row>
    <row r="100" spans="2:10" ht="16" x14ac:dyDescent="0.15">
      <c r="B100" s="7">
        <v>96</v>
      </c>
      <c r="C100" s="3" t="s">
        <v>61</v>
      </c>
      <c r="D100">
        <v>1</v>
      </c>
      <c r="E100" s="8">
        <v>84</v>
      </c>
      <c r="F100" s="8">
        <v>48.69</v>
      </c>
      <c r="G100" s="8">
        <v>96</v>
      </c>
      <c r="H100" s="9">
        <f t="shared" si="2"/>
        <v>9.9180633658869661E-5</v>
      </c>
      <c r="I100" s="8">
        <v>0</v>
      </c>
      <c r="J100" s="8">
        <v>0</v>
      </c>
    </row>
    <row r="101" spans="2:10" ht="16" x14ac:dyDescent="0.15">
      <c r="B101" s="7">
        <v>97</v>
      </c>
      <c r="C101" s="3" t="s">
        <v>62</v>
      </c>
      <c r="D101">
        <v>1</v>
      </c>
      <c r="E101" s="8">
        <v>86</v>
      </c>
      <c r="F101" s="8">
        <v>26</v>
      </c>
      <c r="G101" s="8">
        <v>92</v>
      </c>
      <c r="H101" s="9">
        <f t="shared" ref="H101:H132" si="3">G101/$G$121</f>
        <v>9.5048107256416763E-5</v>
      </c>
      <c r="I101" s="8">
        <v>0</v>
      </c>
      <c r="J101" s="8">
        <v>0</v>
      </c>
    </row>
    <row r="102" spans="2:10" ht="16" x14ac:dyDescent="0.15">
      <c r="B102" s="7">
        <v>98</v>
      </c>
      <c r="C102" s="3" t="s">
        <v>76</v>
      </c>
      <c r="D102">
        <v>3</v>
      </c>
      <c r="E102" s="8">
        <v>469.57</v>
      </c>
      <c r="F102" s="8">
        <v>140.37</v>
      </c>
      <c r="G102" s="8">
        <v>90</v>
      </c>
      <c r="H102" s="9">
        <f t="shared" si="3"/>
        <v>9.2981844055190307E-5</v>
      </c>
      <c r="I102" s="8">
        <v>8</v>
      </c>
      <c r="J102" s="8">
        <v>15</v>
      </c>
    </row>
    <row r="103" spans="2:10" ht="16" x14ac:dyDescent="0.15">
      <c r="B103" s="7">
        <v>99</v>
      </c>
      <c r="C103" s="3" t="s">
        <v>64</v>
      </c>
      <c r="D103">
        <v>1</v>
      </c>
      <c r="E103" s="8">
        <v>97.67</v>
      </c>
      <c r="F103" s="8">
        <v>40.630000000000003</v>
      </c>
      <c r="G103" s="8">
        <v>89.73</v>
      </c>
      <c r="H103" s="9">
        <f t="shared" si="3"/>
        <v>9.270289852302475E-5</v>
      </c>
      <c r="I103" s="8">
        <v>0</v>
      </c>
      <c r="J103" s="8">
        <v>0</v>
      </c>
    </row>
    <row r="104" spans="2:10" ht="16" x14ac:dyDescent="0.15">
      <c r="B104" s="7">
        <v>100</v>
      </c>
      <c r="C104" s="3" t="s">
        <v>65</v>
      </c>
      <c r="D104">
        <v>1</v>
      </c>
      <c r="E104" s="8">
        <v>103</v>
      </c>
      <c r="F104" s="8">
        <v>48</v>
      </c>
      <c r="G104" s="8">
        <v>84</v>
      </c>
      <c r="H104" s="9">
        <f t="shared" si="3"/>
        <v>8.6783054451510953E-5</v>
      </c>
      <c r="I104" s="8">
        <v>0</v>
      </c>
      <c r="J104" s="8">
        <v>0</v>
      </c>
    </row>
    <row r="105" spans="2:10" ht="16" x14ac:dyDescent="0.15">
      <c r="B105" s="7">
        <v>101</v>
      </c>
      <c r="C105" s="3" t="s">
        <v>81</v>
      </c>
      <c r="D105">
        <v>1</v>
      </c>
      <c r="E105" s="8">
        <v>173</v>
      </c>
      <c r="F105" s="8">
        <v>51</v>
      </c>
      <c r="G105" s="8">
        <v>70</v>
      </c>
      <c r="H105" s="9">
        <f t="shared" si="3"/>
        <v>7.2319212042925803E-5</v>
      </c>
      <c r="I105" s="8">
        <v>2</v>
      </c>
      <c r="J105" s="8">
        <v>4</v>
      </c>
    </row>
    <row r="106" spans="2:10" ht="16" x14ac:dyDescent="0.15">
      <c r="B106" s="7">
        <v>102</v>
      </c>
      <c r="C106" s="3" t="s">
        <v>96</v>
      </c>
      <c r="D106">
        <v>1</v>
      </c>
      <c r="E106" s="8">
        <v>105.6</v>
      </c>
      <c r="F106" s="8">
        <v>47.16</v>
      </c>
      <c r="G106" s="8">
        <v>66</v>
      </c>
      <c r="H106" s="9">
        <f t="shared" si="3"/>
        <v>6.8186685640472892E-5</v>
      </c>
      <c r="I106" s="8">
        <v>0</v>
      </c>
      <c r="J106" s="8">
        <v>0</v>
      </c>
    </row>
    <row r="107" spans="2:10" ht="16" x14ac:dyDescent="0.15">
      <c r="B107" s="7">
        <v>103</v>
      </c>
      <c r="C107" s="3" t="s">
        <v>66</v>
      </c>
      <c r="D107">
        <v>1</v>
      </c>
      <c r="E107" s="8">
        <v>66</v>
      </c>
      <c r="F107" s="8">
        <v>23</v>
      </c>
      <c r="G107" s="8">
        <v>50</v>
      </c>
      <c r="H107" s="9">
        <f t="shared" si="3"/>
        <v>5.1656580030661286E-5</v>
      </c>
      <c r="I107" s="8">
        <v>0</v>
      </c>
      <c r="J107" s="8">
        <v>0</v>
      </c>
    </row>
    <row r="108" spans="2:10" ht="16" x14ac:dyDescent="0.15">
      <c r="B108" s="7">
        <v>104</v>
      </c>
      <c r="C108" s="3" t="s">
        <v>67</v>
      </c>
      <c r="D108">
        <v>1</v>
      </c>
      <c r="E108" s="8">
        <v>86</v>
      </c>
      <c r="F108" s="8">
        <v>59</v>
      </c>
      <c r="G108" s="8">
        <v>49</v>
      </c>
      <c r="H108" s="9">
        <f t="shared" si="3"/>
        <v>5.0623448430048058E-5</v>
      </c>
      <c r="I108" s="8">
        <v>1</v>
      </c>
      <c r="J108" s="8">
        <v>1</v>
      </c>
    </row>
    <row r="109" spans="2:10" ht="16" x14ac:dyDescent="0.15">
      <c r="B109" s="7">
        <v>105</v>
      </c>
      <c r="C109" s="3" t="s">
        <v>124</v>
      </c>
      <c r="D109">
        <v>1</v>
      </c>
      <c r="E109" s="8">
        <v>170</v>
      </c>
      <c r="F109" s="8">
        <v>51</v>
      </c>
      <c r="G109" s="8">
        <v>44</v>
      </c>
      <c r="H109" s="9">
        <f t="shared" si="3"/>
        <v>4.5457790426981932E-5</v>
      </c>
      <c r="I109" s="8">
        <v>1</v>
      </c>
      <c r="J109" s="8">
        <v>2</v>
      </c>
    </row>
    <row r="110" spans="2:10" ht="16" x14ac:dyDescent="0.15">
      <c r="B110" s="7">
        <v>106</v>
      </c>
      <c r="C110" s="3" t="s">
        <v>125</v>
      </c>
      <c r="D110">
        <v>1</v>
      </c>
      <c r="E110" s="8">
        <v>173</v>
      </c>
      <c r="F110" s="8">
        <v>83</v>
      </c>
      <c r="G110" s="8">
        <v>40</v>
      </c>
      <c r="H110" s="9">
        <f t="shared" si="3"/>
        <v>4.1325264024529028E-5</v>
      </c>
      <c r="I110" s="8">
        <v>0</v>
      </c>
      <c r="J110" s="8">
        <v>1</v>
      </c>
    </row>
    <row r="111" spans="2:10" ht="16" x14ac:dyDescent="0.15">
      <c r="B111" s="7">
        <v>107</v>
      </c>
      <c r="C111" s="3" t="s">
        <v>68</v>
      </c>
      <c r="D111">
        <v>1</v>
      </c>
      <c r="E111" s="8">
        <v>72</v>
      </c>
      <c r="F111" s="8">
        <v>30</v>
      </c>
      <c r="G111" s="8">
        <v>38</v>
      </c>
      <c r="H111" s="9">
        <f t="shared" si="3"/>
        <v>3.9259000823302579E-5</v>
      </c>
      <c r="I111" s="8">
        <v>0</v>
      </c>
      <c r="J111" s="8">
        <v>0</v>
      </c>
    </row>
    <row r="112" spans="2:10" ht="16" x14ac:dyDescent="0.15">
      <c r="B112" s="7">
        <v>108</v>
      </c>
      <c r="C112" s="3" t="s">
        <v>69</v>
      </c>
      <c r="D112">
        <v>1</v>
      </c>
      <c r="E112" s="8">
        <v>154</v>
      </c>
      <c r="F112" s="8">
        <v>104</v>
      </c>
      <c r="G112" s="8">
        <v>38</v>
      </c>
      <c r="H112" s="9">
        <f t="shared" si="3"/>
        <v>3.9259000823302579E-5</v>
      </c>
      <c r="I112" s="8">
        <v>0</v>
      </c>
      <c r="J112" s="8">
        <v>0</v>
      </c>
    </row>
    <row r="113" spans="2:10" ht="16" x14ac:dyDescent="0.15">
      <c r="B113" s="7">
        <v>109</v>
      </c>
      <c r="C113" s="3" t="s">
        <v>93</v>
      </c>
      <c r="D113">
        <v>1</v>
      </c>
      <c r="E113" s="8">
        <v>153</v>
      </c>
      <c r="F113" s="8">
        <v>101</v>
      </c>
      <c r="G113" s="8">
        <v>37</v>
      </c>
      <c r="H113" s="9">
        <f t="shared" si="3"/>
        <v>3.8225869222689351E-5</v>
      </c>
      <c r="I113" s="8">
        <v>0</v>
      </c>
      <c r="J113" s="8">
        <v>0</v>
      </c>
    </row>
    <row r="114" spans="2:10" ht="16" x14ac:dyDescent="0.15">
      <c r="B114" s="7">
        <v>110</v>
      </c>
      <c r="C114" s="3" t="s">
        <v>107</v>
      </c>
      <c r="D114">
        <v>1</v>
      </c>
      <c r="E114" s="8">
        <v>121</v>
      </c>
      <c r="F114" s="8">
        <v>36</v>
      </c>
      <c r="G114" s="8">
        <v>36.86</v>
      </c>
      <c r="H114" s="9">
        <f t="shared" si="3"/>
        <v>3.8081230798603499E-5</v>
      </c>
      <c r="I114" s="8">
        <v>4</v>
      </c>
      <c r="J114" s="8">
        <v>4</v>
      </c>
    </row>
    <row r="115" spans="2:10" ht="16" x14ac:dyDescent="0.15">
      <c r="B115" s="7">
        <v>111</v>
      </c>
      <c r="C115" s="3" t="s">
        <v>70</v>
      </c>
      <c r="D115">
        <v>1</v>
      </c>
      <c r="E115" s="8">
        <v>121</v>
      </c>
      <c r="F115" s="8">
        <v>36</v>
      </c>
      <c r="G115" s="8">
        <v>36.86</v>
      </c>
      <c r="H115" s="9">
        <f t="shared" si="3"/>
        <v>3.8081230798603499E-5</v>
      </c>
      <c r="I115" s="8">
        <v>4</v>
      </c>
      <c r="J115" s="8">
        <v>5</v>
      </c>
    </row>
    <row r="116" spans="2:10" ht="16" x14ac:dyDescent="0.15">
      <c r="B116" s="7">
        <v>112</v>
      </c>
      <c r="C116" s="3" t="s">
        <v>94</v>
      </c>
      <c r="D116">
        <v>1</v>
      </c>
      <c r="E116" s="8">
        <v>173</v>
      </c>
      <c r="F116" s="8">
        <v>81</v>
      </c>
      <c r="G116" s="8">
        <v>35</v>
      </c>
      <c r="H116" s="9">
        <f t="shared" si="3"/>
        <v>3.6159606021462902E-5</v>
      </c>
      <c r="I116" s="8">
        <v>2</v>
      </c>
      <c r="J116" s="8">
        <v>2</v>
      </c>
    </row>
    <row r="117" spans="2:10" ht="16" x14ac:dyDescent="0.15">
      <c r="B117" s="7">
        <v>113</v>
      </c>
      <c r="C117" s="3" t="s">
        <v>71</v>
      </c>
      <c r="D117">
        <v>1</v>
      </c>
      <c r="E117" s="8">
        <v>120</v>
      </c>
      <c r="F117" s="8">
        <v>36</v>
      </c>
      <c r="G117" s="8">
        <v>31</v>
      </c>
      <c r="H117" s="9">
        <f t="shared" si="3"/>
        <v>3.2027079619009997E-5</v>
      </c>
      <c r="I117" s="8">
        <v>2</v>
      </c>
      <c r="J117" s="8">
        <v>3</v>
      </c>
    </row>
    <row r="118" spans="2:10" ht="16" x14ac:dyDescent="0.15">
      <c r="B118" s="7">
        <v>114</v>
      </c>
      <c r="C118" s="3" t="s">
        <v>97</v>
      </c>
      <c r="D118">
        <v>1</v>
      </c>
      <c r="E118" s="8">
        <v>145</v>
      </c>
      <c r="F118" s="8">
        <v>43</v>
      </c>
      <c r="G118" s="8">
        <v>29</v>
      </c>
      <c r="H118" s="9">
        <f t="shared" si="3"/>
        <v>2.9960816417783545E-5</v>
      </c>
      <c r="I118" s="8">
        <v>0</v>
      </c>
      <c r="J118" s="8">
        <v>0</v>
      </c>
    </row>
    <row r="119" spans="2:10" ht="16" x14ac:dyDescent="0.15">
      <c r="B119" s="7">
        <v>115</v>
      </c>
      <c r="C119" s="3" t="s">
        <v>72</v>
      </c>
      <c r="D119">
        <v>1</v>
      </c>
      <c r="E119" s="8">
        <v>114</v>
      </c>
      <c r="F119" s="8">
        <v>34</v>
      </c>
      <c r="G119" s="8">
        <v>24</v>
      </c>
      <c r="H119" s="9">
        <f t="shared" si="3"/>
        <v>2.4795158414717415E-5</v>
      </c>
      <c r="I119" s="8">
        <v>0</v>
      </c>
      <c r="J119" s="8">
        <v>0</v>
      </c>
    </row>
    <row r="120" spans="2:10" ht="16" x14ac:dyDescent="0.15">
      <c r="B120" s="7">
        <v>116</v>
      </c>
      <c r="C120" s="3" t="s">
        <v>95</v>
      </c>
      <c r="D120">
        <v>1</v>
      </c>
      <c r="E120" s="8">
        <v>126</v>
      </c>
      <c r="F120" s="8">
        <v>38</v>
      </c>
      <c r="G120" s="8">
        <v>18</v>
      </c>
      <c r="H120" s="9">
        <f t="shared" si="3"/>
        <v>1.8596368811038061E-5</v>
      </c>
      <c r="I120" s="8">
        <v>2</v>
      </c>
      <c r="J120" s="8">
        <v>7</v>
      </c>
    </row>
    <row r="121" spans="2:10" ht="16" x14ac:dyDescent="0.2">
      <c r="B121" s="10"/>
      <c r="C121" s="11" t="s">
        <v>5</v>
      </c>
      <c r="D121" s="12">
        <f t="shared" ref="D121:J121" si="4">SUM(D5:D120)</f>
        <v>264</v>
      </c>
      <c r="E121" s="12">
        <f t="shared" si="4"/>
        <v>695498.92999999993</v>
      </c>
      <c r="F121" s="12">
        <f t="shared" si="4"/>
        <v>339081.59999999992</v>
      </c>
      <c r="G121" s="12">
        <f t="shared" si="4"/>
        <v>967930.89999999991</v>
      </c>
      <c r="H121" s="13">
        <f t="shared" si="4"/>
        <v>1.0000000000000004</v>
      </c>
      <c r="I121" s="12">
        <f t="shared" si="4"/>
        <v>1123</v>
      </c>
      <c r="J121" s="12">
        <f t="shared" si="4"/>
        <v>1540</v>
      </c>
    </row>
    <row r="122" spans="2:10" x14ac:dyDescent="0.15">
      <c r="E122" s="1"/>
      <c r="J122" s="1"/>
    </row>
    <row r="123" spans="2:10" x14ac:dyDescent="0.15">
      <c r="J123" s="1"/>
    </row>
    <row r="124" spans="2:10" x14ac:dyDescent="0.15">
      <c r="J124" s="1"/>
    </row>
    <row r="125" spans="2:10" x14ac:dyDescent="0.15">
      <c r="J125" s="1"/>
    </row>
    <row r="126" spans="2:10" x14ac:dyDescent="0.15">
      <c r="J126" s="1"/>
    </row>
    <row r="127" spans="2:10" x14ac:dyDescent="0.15">
      <c r="J127" s="1"/>
    </row>
  </sheetData>
  <sortState xmlns:xlrd2="http://schemas.microsoft.com/office/spreadsheetml/2017/richdata2" ref="B5:J120">
    <sortCondition descending="1" ref="H5:H120"/>
  </sortState>
  <mergeCells count="1">
    <mergeCell ref="B2:J2"/>
  </mergeCells>
  <phoneticPr fontId="0" type="noConversion"/>
  <printOptions horizontalCentered="1"/>
  <pageMargins left="0.15748031496062992" right="0.15748031496062992" top="0.39370078740157483" bottom="0.19685039370078741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sletelier</dc:creator>
  <cp:lastModifiedBy>Majorie Campos</cp:lastModifiedBy>
  <cp:lastPrinted>2022-03-07T14:07:26Z</cp:lastPrinted>
  <dcterms:created xsi:type="dcterms:W3CDTF">2012-04-05T15:50:12Z</dcterms:created>
  <dcterms:modified xsi:type="dcterms:W3CDTF">2023-06-28T19:01:47Z</dcterms:modified>
</cp:coreProperties>
</file>