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5" windowHeight="9210" activeTab="0"/>
  </bookViews>
  <sheets>
    <sheet name="2.1.2" sheetId="1" r:id="rId1"/>
    <sheet name="Hoja2" sheetId="2" r:id="rId2"/>
  </sheets>
  <definedNames>
    <definedName name="_xlnm.Print_Area" localSheetId="0">'2.1.2'!$A$1:$G$82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<sst xmlns="http://schemas.openxmlformats.org/spreadsheetml/2006/main" count="1216" uniqueCount="285">
  <si>
    <t>GENERAL</t>
  </si>
  <si>
    <t>GRANEL</t>
  </si>
  <si>
    <t>%</t>
  </si>
  <si>
    <t>FRIGORIZADO</t>
  </si>
  <si>
    <t>TOTAL</t>
  </si>
  <si>
    <t xml:space="preserve"> 2.1.2.-  Tonelaje exportado por país de destino según tipo de carga (a) </t>
  </si>
  <si>
    <t>(Cantidad en toneladas métricas)</t>
  </si>
  <si>
    <t>LÍQUIDO</t>
  </si>
  <si>
    <t>Otros países</t>
  </si>
  <si>
    <t>(a) Valores indicados no consideran mercancías movilizadas por zona franca</t>
  </si>
  <si>
    <t>Fuente: Servicio Nacional de Aduanas</t>
  </si>
  <si>
    <t xml:space="preserve"> PAÍSES</t>
  </si>
  <si>
    <t>NMTPCarga</t>
  </si>
  <si>
    <t>Ton</t>
  </si>
  <si>
    <t>Fob</t>
  </si>
  <si>
    <t>Flete</t>
  </si>
  <si>
    <t>Seguro</t>
  </si>
  <si>
    <t>Cif</t>
  </si>
  <si>
    <t>NMPais</t>
  </si>
  <si>
    <t xml:space="preserve">Combustibles y lubricantes </t>
  </si>
  <si>
    <t>Año 2021</t>
  </si>
  <si>
    <t>Cuba</t>
  </si>
  <si>
    <t>Costa Rica</t>
  </si>
  <si>
    <t>FRIGORIZADOS</t>
  </si>
  <si>
    <t>Territorio Francés en América</t>
  </si>
  <si>
    <t>Costa de Marfil</t>
  </si>
  <si>
    <t>Brunei</t>
  </si>
  <si>
    <t>Bangladesh</t>
  </si>
  <si>
    <t>Gabon</t>
  </si>
  <si>
    <t>Honduras</t>
  </si>
  <si>
    <t>Colombia</t>
  </si>
  <si>
    <t>Guatemala</t>
  </si>
  <si>
    <t>Polonia</t>
  </si>
  <si>
    <t>GRANEL SÓLIDO</t>
  </si>
  <si>
    <t>Islandia</t>
  </si>
  <si>
    <t>Zimbabwe</t>
  </si>
  <si>
    <t>Nepal</t>
  </si>
  <si>
    <t>Canadá</t>
  </si>
  <si>
    <t>Martinica</t>
  </si>
  <si>
    <t>Bulgaria</t>
  </si>
  <si>
    <t>Lituania</t>
  </si>
  <si>
    <t>Dinamarca</t>
  </si>
  <si>
    <t>GRANEL LÍQUIDO o GASEOSO</t>
  </si>
  <si>
    <t>Brasil</t>
  </si>
  <si>
    <t>Nicaragua</t>
  </si>
  <si>
    <t>Uruguay</t>
  </si>
  <si>
    <t>Malta</t>
  </si>
  <si>
    <t>Dominica</t>
  </si>
  <si>
    <t>Reino Unido</t>
  </si>
  <si>
    <t>República Checa</t>
  </si>
  <si>
    <t>Bahrein</t>
  </si>
  <si>
    <t>Guam</t>
  </si>
  <si>
    <t>Singapur</t>
  </si>
  <si>
    <t>Hungria</t>
  </si>
  <si>
    <t>Panamá</t>
  </si>
  <si>
    <t>Uganda</t>
  </si>
  <si>
    <t>Ecuador</t>
  </si>
  <si>
    <t>India</t>
  </si>
  <si>
    <t>Finlandia</t>
  </si>
  <si>
    <t>Austria</t>
  </si>
  <si>
    <t>España</t>
  </si>
  <si>
    <t>Mongolia</t>
  </si>
  <si>
    <t>Haití</t>
  </si>
  <si>
    <t>Taiwán (Formosa)</t>
  </si>
  <si>
    <t>Hong Kong (Región administrativa especial de China)</t>
  </si>
  <si>
    <t>Macedonia</t>
  </si>
  <si>
    <t>Vietnam</t>
  </si>
  <si>
    <t>Venezuela</t>
  </si>
  <si>
    <t>Sri Lanka</t>
  </si>
  <si>
    <t>Paraguay</t>
  </si>
  <si>
    <t>Qatar</t>
  </si>
  <si>
    <t>Sudáfrica</t>
  </si>
  <si>
    <t>Liberia</t>
  </si>
  <si>
    <t>Burkina Faso</t>
  </si>
  <si>
    <t>Antillas Neerlandesas</t>
  </si>
  <si>
    <t>Turquia</t>
  </si>
  <si>
    <t>Niger</t>
  </si>
  <si>
    <t>Armenia</t>
  </si>
  <si>
    <t>Namibia</t>
  </si>
  <si>
    <t>Alemania</t>
  </si>
  <si>
    <t>Surinam</t>
  </si>
  <si>
    <t>Otros</t>
  </si>
  <si>
    <t>Libano</t>
  </si>
  <si>
    <t>Myanmar (ex Birmania)</t>
  </si>
  <si>
    <t>Togo</t>
  </si>
  <si>
    <t>Egipto</t>
  </si>
  <si>
    <t>Islas Marianas del Norte</t>
  </si>
  <si>
    <t>Tunez</t>
  </si>
  <si>
    <t>Pakistán</t>
  </si>
  <si>
    <t>Puerto Rico</t>
  </si>
  <si>
    <t>Japón</t>
  </si>
  <si>
    <t>Trinidad y Tobago</t>
  </si>
  <si>
    <t>Belice</t>
  </si>
  <si>
    <t>Cabo Verde</t>
  </si>
  <si>
    <t>Belarus</t>
  </si>
  <si>
    <t>República del Congo</t>
  </si>
  <si>
    <t>Irlanda</t>
  </si>
  <si>
    <t>Marruecos</t>
  </si>
  <si>
    <t>Filipinas</t>
  </si>
  <si>
    <t>Bolivia</t>
  </si>
  <si>
    <t>Perú</t>
  </si>
  <si>
    <t>Suiza</t>
  </si>
  <si>
    <t>México</t>
  </si>
  <si>
    <t>Kirgistán</t>
  </si>
  <si>
    <t>Italia</t>
  </si>
  <si>
    <t>Francia</t>
  </si>
  <si>
    <t>Nueva Zelandia</t>
  </si>
  <si>
    <t>Jamaica</t>
  </si>
  <si>
    <t>Camerún</t>
  </si>
  <si>
    <t>Cambodia</t>
  </si>
  <si>
    <t>Holanda</t>
  </si>
  <si>
    <t>República de Serbia</t>
  </si>
  <si>
    <t>Iraq</t>
  </si>
  <si>
    <t>Nueva Caledonia</t>
  </si>
  <si>
    <t>Bermudas</t>
  </si>
  <si>
    <t>Israel</t>
  </si>
  <si>
    <t>Rwanda</t>
  </si>
  <si>
    <t>Vanuatu</t>
  </si>
  <si>
    <t>Georgia</t>
  </si>
  <si>
    <t>Mauricio</t>
  </si>
  <si>
    <t>Polinesia Francesa</t>
  </si>
  <si>
    <t>Angola</t>
  </si>
  <si>
    <t>Mozambique</t>
  </si>
  <si>
    <t>Australia</t>
  </si>
  <si>
    <t>Azerbaiyan</t>
  </si>
  <si>
    <t>Islas Virgenes Britanicas</t>
  </si>
  <si>
    <t>Arabia Saudita</t>
  </si>
  <si>
    <t>Siria</t>
  </si>
  <si>
    <t>Bosnia y Herzegovina</t>
  </si>
  <si>
    <t>Territorio Francés en África</t>
  </si>
  <si>
    <t>Malasia</t>
  </si>
  <si>
    <t>Nigeria</t>
  </si>
  <si>
    <t>Omán</t>
  </si>
  <si>
    <t>Guinea Ecuatorial</t>
  </si>
  <si>
    <t>Suecia</t>
  </si>
  <si>
    <t>República Dominicana</t>
  </si>
  <si>
    <t>Kenia</t>
  </si>
  <si>
    <t>Islas Cook</t>
  </si>
  <si>
    <t>San Marino</t>
  </si>
  <si>
    <t>Letonia</t>
  </si>
  <si>
    <t>Anguila</t>
  </si>
  <si>
    <t>Turcas y Caicos</t>
  </si>
  <si>
    <t>Bahamas</t>
  </si>
  <si>
    <t>Bélgica</t>
  </si>
  <si>
    <t>Estonia</t>
  </si>
  <si>
    <t>Chipre</t>
  </si>
  <si>
    <t>Thailandia</t>
  </si>
  <si>
    <t>Emiratos Arabes Unidos</t>
  </si>
  <si>
    <t>Aprovisionamiento (Rancho) de naves y aeronaves extranjeras y de maderas para estibar mercancías cargadas en puertos chilenos</t>
  </si>
  <si>
    <t>Liechtenstein</t>
  </si>
  <si>
    <t>Uzbekistan</t>
  </si>
  <si>
    <t>China</t>
  </si>
  <si>
    <t>Rumania</t>
  </si>
  <si>
    <t>Albania</t>
  </si>
  <si>
    <t>República Eslovaca</t>
  </si>
  <si>
    <t>San Vicente y las Granadinas</t>
  </si>
  <si>
    <t>Territorio Holandes en América</t>
  </si>
  <si>
    <t>Portugal</t>
  </si>
  <si>
    <t>Corea del Sur</t>
  </si>
  <si>
    <t>Senegal</t>
  </si>
  <si>
    <t>Grecia</t>
  </si>
  <si>
    <t>Benín</t>
  </si>
  <si>
    <t>Estados Unidos de América</t>
  </si>
  <si>
    <t>Territorio Francés en Oceanía y el Pacífico</t>
  </si>
  <si>
    <t>Jordania</t>
  </si>
  <si>
    <t>El Salvador</t>
  </si>
  <si>
    <t>Noruega</t>
  </si>
  <si>
    <t>Combustibles y lubricantes destinados al consumo de naves y aeronaves extranjeras y de revistas con el mismo objeto</t>
  </si>
  <si>
    <t>Micronesia</t>
  </si>
  <si>
    <t>Croacia</t>
  </si>
  <si>
    <t>Fiji</t>
  </si>
  <si>
    <t>Guinea</t>
  </si>
  <si>
    <t>Granada</t>
  </si>
  <si>
    <t>Argentina</t>
  </si>
  <si>
    <t>Laos</t>
  </si>
  <si>
    <t>Islas Virgenes (Estados Unidos de América)</t>
  </si>
  <si>
    <t>Ucrania</t>
  </si>
  <si>
    <t>Kuwait</t>
  </si>
  <si>
    <t>Mauritania</t>
  </si>
  <si>
    <t>Eslovenia</t>
  </si>
  <si>
    <t>Indonesia</t>
  </si>
  <si>
    <t>Ghana</t>
  </si>
  <si>
    <t>Moldova</t>
  </si>
  <si>
    <t>Etiopia</t>
  </si>
  <si>
    <t>Rusia</t>
  </si>
  <si>
    <t>Tanzania</t>
  </si>
  <si>
    <t>Libia</t>
  </si>
  <si>
    <t>Aruba</t>
  </si>
  <si>
    <t>Argelia</t>
  </si>
  <si>
    <t>Barbados</t>
  </si>
  <si>
    <t>Mali</t>
  </si>
  <si>
    <t>Islas Caymán</t>
  </si>
  <si>
    <t>Tonga (Isla Tonga)</t>
  </si>
  <si>
    <t>Guyana</t>
  </si>
  <si>
    <t>Maldivas (Isla Maldivas)</t>
  </si>
  <si>
    <t>Montenegro</t>
  </si>
  <si>
    <t>Kasajstán</t>
  </si>
  <si>
    <t>Papua Nueva Guinea</t>
  </si>
  <si>
    <t>Saint Kitts &amp; Nevis</t>
  </si>
  <si>
    <t>Corea del Norte</t>
  </si>
  <si>
    <t>Zambia</t>
  </si>
  <si>
    <t>Irán</t>
  </si>
  <si>
    <t>Samoa Occidental</t>
  </si>
  <si>
    <t>Santa Lucía (Islas  Occidentales)</t>
  </si>
  <si>
    <t>Antigua y Barbuda</t>
  </si>
  <si>
    <t>Luxemburgo</t>
  </si>
  <si>
    <t>Total general</t>
  </si>
  <si>
    <t>Hong Kong</t>
  </si>
  <si>
    <t>Suma de Fob</t>
  </si>
  <si>
    <t>R</t>
  </si>
  <si>
    <t>G</t>
  </si>
  <si>
    <t>L</t>
  </si>
  <si>
    <t>F</t>
  </si>
  <si>
    <t>U.S.A.</t>
  </si>
  <si>
    <t>Pais</t>
  </si>
  <si>
    <t>Antigua Y Bbuda</t>
  </si>
  <si>
    <t>Antillas Neerlandesa</t>
  </si>
  <si>
    <t>Azerbaijan</t>
  </si>
  <si>
    <t>Belgica</t>
  </si>
  <si>
    <t>Benin</t>
  </si>
  <si>
    <t>Bosnia Hezgvina</t>
  </si>
  <si>
    <t>Camerun</t>
  </si>
  <si>
    <t>Canada</t>
  </si>
  <si>
    <t>Comb.Y Lubric.</t>
  </si>
  <si>
    <t>Combustibles Y Lubri</t>
  </si>
  <si>
    <t>Congo</t>
  </si>
  <si>
    <t>Corea Del Sur</t>
  </si>
  <si>
    <t>Costa De Marfil</t>
  </si>
  <si>
    <t>Curazao</t>
  </si>
  <si>
    <t>Emir.Arab.Unid.</t>
  </si>
  <si>
    <t>Espana</t>
  </si>
  <si>
    <t>Guadalupe</t>
  </si>
  <si>
    <t>Guadeloupe</t>
  </si>
  <si>
    <t>Guinea Ecuatrl</t>
  </si>
  <si>
    <t>Haiti</t>
  </si>
  <si>
    <t>Irak</t>
  </si>
  <si>
    <t>Iran</t>
  </si>
  <si>
    <t>Islas Cayman</t>
  </si>
  <si>
    <t>Islas Feroe</t>
  </si>
  <si>
    <t>Islas Maldivas</t>
  </si>
  <si>
    <t>Islas Marianas Del N</t>
  </si>
  <si>
    <t>Islas Tonga</t>
  </si>
  <si>
    <t>Islas Virg.Brit</t>
  </si>
  <si>
    <t>Islas Virgenes (Esta</t>
  </si>
  <si>
    <t>Japon</t>
  </si>
  <si>
    <t>Kasajstan</t>
  </si>
  <si>
    <t>Kirgistan</t>
  </si>
  <si>
    <t>Macao</t>
  </si>
  <si>
    <t>Mexico</t>
  </si>
  <si>
    <t>Myanmar (Ex Bir</t>
  </si>
  <si>
    <t>Oman</t>
  </si>
  <si>
    <t>Pakistan</t>
  </si>
  <si>
    <t>Panama</t>
  </si>
  <si>
    <t>Peru</t>
  </si>
  <si>
    <t>Ppua.Nva.Guinea</t>
  </si>
  <si>
    <t>Rancho De Nave</t>
  </si>
  <si>
    <t>Rancho Naves</t>
  </si>
  <si>
    <t>Rep.Dem. Congo</t>
  </si>
  <si>
    <t>Rep.Dominicana</t>
  </si>
  <si>
    <t>Rep.Eslovaca</t>
  </si>
  <si>
    <t>Republica Checa</t>
  </si>
  <si>
    <t>Republica De Serbia</t>
  </si>
  <si>
    <t>Réunion</t>
  </si>
  <si>
    <t>S.Vte.Y Granad.</t>
  </si>
  <si>
    <t>Samoa Americana</t>
  </si>
  <si>
    <t>Samoa Occ.</t>
  </si>
  <si>
    <t>Santa Lucia(Isl</t>
  </si>
  <si>
    <t>Snt.Kit &amp; Nevis</t>
  </si>
  <si>
    <t>Sudafrica</t>
  </si>
  <si>
    <t>Tadjikistan</t>
  </si>
  <si>
    <t>Taiwan (Formosa</t>
  </si>
  <si>
    <t>Ter.Holan.En Am</t>
  </si>
  <si>
    <t>Terr.Fran.En Af</t>
  </si>
  <si>
    <t>Terr.Fran.En Am</t>
  </si>
  <si>
    <t>Terr.Frances En</t>
  </si>
  <si>
    <t>Territorio Frances E</t>
  </si>
  <si>
    <t>Territorios Francese</t>
  </si>
  <si>
    <t>Trinid.Y Tobago</t>
  </si>
  <si>
    <t>Turcas Y Caicos</t>
  </si>
  <si>
    <t>Otros(Pais Desc</t>
  </si>
  <si>
    <t>Kazajistan</t>
  </si>
  <si>
    <t>Afganistan</t>
  </si>
  <si>
    <t>San Martín Parte Hol</t>
  </si>
  <si>
    <t>Total</t>
  </si>
  <si>
    <t>Otro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</si>
</sst>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#,##0.0"/>
    <numFmt numFmtId="184" formatCode="#,##0.000"/>
    <numFmt numFmtId="185" formatCode="#,##0.0000"/>
    <numFmt numFmtId="186" formatCode="[$-340A]dddd\,\ dd&quot; de &quot;mmmm&quot; de &quot;yyyy"/>
  </numFmts>
  <fonts count="43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3" fontId="2" fillId="33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18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9" fontId="0" fillId="33" borderId="10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182" fontId="2" fillId="33" borderId="1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69" fontId="3" fillId="33" borderId="10" xfId="52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3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Alignment="1">
      <alignment/>
    </xf>
    <xf numFmtId="3" fontId="42" fillId="33" borderId="0" xfId="0" applyNumberFormat="1" applyFont="1" applyFill="1" applyAlignment="1">
      <alignment/>
    </xf>
    <xf numFmtId="0" fontId="4" fillId="34" borderId="10" xfId="53" applyFont="1" applyFill="1" applyBorder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horizontal="right" wrapText="1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19" xfId="0" applyNumberFormat="1" applyFill="1" applyBorder="1" applyAlignment="1">
      <alignment/>
    </xf>
    <xf numFmtId="0" fontId="0" fillId="33" borderId="20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66" sheet="Hoja2"/>
  </cacheSource>
  <cacheFields count="7">
    <cacheField name="NMPais">
      <sharedItems containsMixedTypes="0" count="182">
        <s v="Armenia"/>
        <s v="Namibia"/>
        <s v="Finlandia"/>
        <s v="Alemania"/>
        <s v="Guatemala"/>
        <s v="Surinam"/>
        <s v="Otros"/>
        <s v="Libano"/>
        <s v="Myanmar (ex Birmania)"/>
        <s v="Togo"/>
        <s v="Paraguay"/>
        <s v="Egipto"/>
        <s v="Islas Marianas del Norte"/>
        <s v="Tunez"/>
        <s v="Bulgaria"/>
        <s v="Pakistán"/>
        <s v="Puerto Rico"/>
        <s v="Japón"/>
        <s v="Qatar"/>
        <s v="Trinidad y Tobago"/>
        <s v="Belice"/>
        <s v="Cabo Verde"/>
        <s v="Belarus"/>
        <s v="República del Congo"/>
        <s v="Irlanda"/>
        <s v="Marruecos"/>
        <s v="Filipinas"/>
        <s v="Bolivia"/>
        <s v="Ecuador"/>
        <s v="Burkina Faso"/>
        <s v="Perú"/>
        <s v="Austria"/>
        <s v="India"/>
        <s v="Suiza"/>
        <s v="Hong Kong (Región administrativa especial de China)"/>
        <s v="México"/>
        <s v="Kirgistán"/>
        <s v="Italia"/>
        <s v="Francia"/>
        <s v="Panamá"/>
        <s v="Nueva Zelandia"/>
        <s v="Nepal"/>
        <s v="Jamaica"/>
        <s v="Camerún"/>
        <s v="Cambodia"/>
        <s v="Sudáfrica"/>
        <s v="República Checa"/>
        <s v="Honduras"/>
        <s v="Holanda"/>
        <s v="Turquia"/>
        <s v="República de Serbia"/>
        <s v="Iraq"/>
        <s v="Nueva Caledonia"/>
        <s v="España"/>
        <s v="Dinamarca"/>
        <s v="Anguila"/>
        <s v="Canadá"/>
        <s v="Uruguay"/>
        <s v="Turcas y Caicos"/>
        <s v="Bahamas"/>
        <s v="Bélgica"/>
        <s v="Estonia"/>
        <s v="Territorio Francés en América"/>
        <s v="Chipre"/>
        <s v="Thailandia"/>
        <s v="Emiratos Arabes Unidos"/>
        <s v="Aprovisionamiento (Rancho) de naves y aeronaves extranjeras y de maderas para estibar mercancías cargadas en puertos chilenos"/>
        <s v="Liechtenstein"/>
        <s v="Uzbekistan"/>
        <s v="China"/>
        <s v="Niger"/>
        <s v="Rumania"/>
        <s v="Albania"/>
        <s v="República Eslovaca"/>
        <s v="San Vicente y las Granadinas"/>
        <s v="Territorio Holandes en América"/>
        <s v="Portugal"/>
        <s v="Corea del Sur"/>
        <s v="Senegal"/>
        <s v="Costa de Marfil"/>
        <s v="Grecia"/>
        <s v="Benín"/>
        <s v="Malta"/>
        <s v="Estados Unidos de América"/>
        <s v="Martinica"/>
        <s v="Colombia"/>
        <s v="Bermudas"/>
        <s v="Israel"/>
        <s v="Rwanda"/>
        <s v="Vanuatu"/>
        <s v="Georgia"/>
        <s v="Mauricio"/>
        <s v="Costa Rica"/>
        <s v="Polinesia Francesa"/>
        <s v="Angola"/>
        <s v="Mozambique"/>
        <s v="Australia"/>
        <s v="Brasil"/>
        <s v="Sri Lanka"/>
        <s v="Azerbaiyan"/>
        <s v="Islas Virgenes Britanicas"/>
        <s v="Arabia Saudita"/>
        <s v="Singapur"/>
        <s v="Siria"/>
        <s v="Bosnia y Herzegovina"/>
        <s v="Territorio Francés en África"/>
        <s v="Malasia"/>
        <s v="Nicaragua"/>
        <s v="Nigeria"/>
        <s v="Omán"/>
        <s v="Guinea Ecuatorial"/>
        <s v="Suecia"/>
        <s v="República Dominicana"/>
        <s v="Kenia"/>
        <s v="Islas Cook"/>
        <s v="Brunei"/>
        <s v="San Marino"/>
        <s v="Taiwán (Formosa)"/>
        <s v="Letonia"/>
        <s v="Cuba"/>
        <s v="Bangladesh"/>
        <s v="Gabon"/>
        <s v="Polonia"/>
        <s v="Islandia"/>
        <s v="Zimbabwe"/>
        <s v="Lituania"/>
        <s v="Dominica"/>
        <s v="Reino Unido"/>
        <s v="Bahrein"/>
        <s v="Guam"/>
        <s v="Hungria"/>
        <s v="Uganda"/>
        <s v="Mongolia"/>
        <s v="Haití"/>
        <s v="Macedonia"/>
        <s v="Vietnam"/>
        <s v="Venezuela"/>
        <s v="Liberia"/>
        <s v="Antillas Neerlandesas"/>
        <s v="Territorio Francés en Oceanía y el Pacífico"/>
        <s v="Jordania"/>
        <s v="El Salvador"/>
        <s v="Noruega"/>
        <s v="Combustibles y lubricantes destinados al consumo de naves y aeronaves extranjeras y de revistas con el mismo objeto"/>
        <s v="Micronesia"/>
        <s v="Croacia"/>
        <s v="Fiji"/>
        <s v="Guinea"/>
        <s v="Granada"/>
        <s v="Ghana"/>
        <s v="Argentina"/>
        <s v="Laos"/>
        <s v="Libia"/>
        <s v="Argelia"/>
        <s v="Barbados"/>
        <s v="Mali"/>
        <s v="Islas Caymán"/>
        <s v="Tonga (Isla Tonga)"/>
        <s v="Guyana"/>
        <s v="Maldivas (Isla Maldivas)"/>
        <s v="Indonesia"/>
        <s v="Montenegro"/>
        <s v="Eslovenia"/>
        <s v="Ucrania"/>
        <s v="Kasajstán"/>
        <s v="Islas Virgenes (Estados Unidos de América)"/>
        <s v="Kuwait"/>
        <s v="Mauritania"/>
        <s v="Moldova"/>
        <s v="Etiopia"/>
        <s v="Rusia"/>
        <s v="Tanzania"/>
        <s v="Aruba"/>
        <s v="Papua Nueva Guinea"/>
        <s v="Saint Kitts &amp; Nevis"/>
        <s v="Corea del Norte"/>
        <s v="Zambia"/>
        <s v="Irán"/>
        <s v="Samoa Occidental"/>
        <s v="Santa Lucía (Islas  Occidentales)"/>
        <s v="Antigua y Barbuda"/>
        <s v="Luxemburgo"/>
      </sharedItems>
    </cacheField>
    <cacheField name="NMTPCarga">
      <sharedItems containsMixedTypes="0" count="4">
        <s v="GENERAL"/>
        <s v="GRANEL SÓLIDO"/>
        <s v="FRIGORIZADOS"/>
        <s v="GRANEL LÍQUIDO o GASEOSO"/>
      </sharedItems>
    </cacheField>
    <cacheField name="Ton">
      <sharedItems containsSemiMixedTypes="0" containsString="0" containsMixedTypes="0" containsNumber="1" containsInteger="1"/>
    </cacheField>
    <cacheField name="Fob">
      <sharedItems containsSemiMixedTypes="0" containsString="0" containsMixedTypes="0" containsNumber="1" containsInteger="1"/>
    </cacheField>
    <cacheField name="Flete">
      <sharedItems containsSemiMixedTypes="0" containsString="0" containsMixedTypes="0" containsNumber="1"/>
    </cacheField>
    <cacheField name="Seguro">
      <sharedItems containsSemiMixedTypes="0" containsString="0" containsMixedTypes="0" containsNumber="1"/>
    </cacheField>
    <cacheField name="Cif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I1:N185" firstHeaderRow="1" firstDataRow="2" firstDataCol="1"/>
  <pivotFields count="7">
    <pivotField axis="axisRow" compact="0" outline="0" subtotalTop="0" showAll="0">
      <items count="183">
        <item x="72"/>
        <item x="3"/>
        <item x="94"/>
        <item x="55"/>
        <item x="180"/>
        <item x="138"/>
        <item x="66"/>
        <item x="101"/>
        <item x="153"/>
        <item x="150"/>
        <item x="0"/>
        <item x="172"/>
        <item x="96"/>
        <item x="31"/>
        <item x="99"/>
        <item x="59"/>
        <item x="128"/>
        <item x="120"/>
        <item x="154"/>
        <item x="22"/>
        <item x="60"/>
        <item x="20"/>
        <item x="81"/>
        <item x="86"/>
        <item x="27"/>
        <item x="104"/>
        <item x="97"/>
        <item x="115"/>
        <item x="14"/>
        <item x="29"/>
        <item x="21"/>
        <item x="44"/>
        <item x="43"/>
        <item x="56"/>
        <item x="69"/>
        <item x="63"/>
        <item x="85"/>
        <item x="143"/>
        <item x="175"/>
        <item x="77"/>
        <item x="79"/>
        <item x="92"/>
        <item x="145"/>
        <item x="119"/>
        <item x="54"/>
        <item x="126"/>
        <item x="28"/>
        <item x="11"/>
        <item x="141"/>
        <item x="65"/>
        <item x="162"/>
        <item x="53"/>
        <item x="83"/>
        <item x="61"/>
        <item x="169"/>
        <item x="146"/>
        <item x="26"/>
        <item x="2"/>
        <item x="38"/>
        <item x="121"/>
        <item x="90"/>
        <item x="149"/>
        <item x="148"/>
        <item x="80"/>
        <item x="129"/>
        <item x="4"/>
        <item x="147"/>
        <item x="110"/>
        <item x="158"/>
        <item x="133"/>
        <item x="48"/>
        <item x="47"/>
        <item x="34"/>
        <item x="130"/>
        <item x="32"/>
        <item x="160"/>
        <item x="177"/>
        <item x="51"/>
        <item x="24"/>
        <item x="123"/>
        <item x="156"/>
        <item x="114"/>
        <item x="12"/>
        <item x="165"/>
        <item x="100"/>
        <item x="87"/>
        <item x="37"/>
        <item x="42"/>
        <item x="17"/>
        <item x="140"/>
        <item x="164"/>
        <item x="113"/>
        <item x="36"/>
        <item x="166"/>
        <item x="151"/>
        <item x="118"/>
        <item x="7"/>
        <item x="137"/>
        <item x="152"/>
        <item x="67"/>
        <item x="125"/>
        <item x="181"/>
        <item x="134"/>
        <item x="106"/>
        <item x="159"/>
        <item x="155"/>
        <item x="82"/>
        <item x="25"/>
        <item x="84"/>
        <item x="91"/>
        <item x="167"/>
        <item x="35"/>
        <item x="144"/>
        <item x="168"/>
        <item x="132"/>
        <item x="161"/>
        <item x="95"/>
        <item x="8"/>
        <item x="1"/>
        <item x="41"/>
        <item x="107"/>
        <item x="70"/>
        <item x="108"/>
        <item x="142"/>
        <item x="52"/>
        <item x="40"/>
        <item x="109"/>
        <item x="6"/>
        <item x="15"/>
        <item x="39"/>
        <item x="173"/>
        <item x="10"/>
        <item x="30"/>
        <item x="93"/>
        <item x="122"/>
        <item x="76"/>
        <item x="16"/>
        <item x="18"/>
        <item x="127"/>
        <item x="46"/>
        <item x="50"/>
        <item x="23"/>
        <item x="112"/>
        <item x="73"/>
        <item x="71"/>
        <item x="170"/>
        <item x="88"/>
        <item x="174"/>
        <item x="178"/>
        <item x="116"/>
        <item x="74"/>
        <item x="179"/>
        <item x="78"/>
        <item x="102"/>
        <item x="103"/>
        <item x="98"/>
        <item x="45"/>
        <item x="111"/>
        <item x="33"/>
        <item x="5"/>
        <item x="117"/>
        <item x="171"/>
        <item x="105"/>
        <item x="62"/>
        <item x="139"/>
        <item x="75"/>
        <item x="64"/>
        <item x="9"/>
        <item x="157"/>
        <item x="19"/>
        <item x="13"/>
        <item x="58"/>
        <item x="49"/>
        <item x="163"/>
        <item x="131"/>
        <item x="57"/>
        <item x="68"/>
        <item x="89"/>
        <item x="136"/>
        <item x="135"/>
        <item x="176"/>
        <item x="124"/>
        <item t="default"/>
      </items>
    </pivotField>
    <pivotField axis="axisCol" compact="0" outline="0" subtotalTop="0" showAll="0">
      <items count="5">
        <item x="2"/>
        <item x="0"/>
        <item x="3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Fob" fld="3" baseField="0" baseItem="0"/>
  </dataFields>
  <formats count="13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0" count="3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34">
      <selection activeCell="P51" sqref="P51"/>
    </sheetView>
  </sheetViews>
  <sheetFormatPr defaultColWidth="11.421875" defaultRowHeight="12.75" customHeight="1"/>
  <cols>
    <col min="1" max="1" width="24.421875" style="7" customWidth="1"/>
    <col min="2" max="2" width="13.140625" style="5" customWidth="1"/>
    <col min="3" max="3" width="11.28125" style="5" bestFit="1" customWidth="1"/>
    <col min="4" max="4" width="10.28125" style="5" bestFit="1" customWidth="1"/>
    <col min="5" max="5" width="13.8515625" style="5" bestFit="1" customWidth="1"/>
    <col min="6" max="6" width="11.28125" style="5" bestFit="1" customWidth="1"/>
    <col min="7" max="7" width="8.28125" style="6" bestFit="1" customWidth="1"/>
    <col min="8" max="8" width="3.140625" style="7" customWidth="1"/>
    <col min="9" max="9" width="11.421875" style="7" customWidth="1"/>
    <col min="10" max="10" width="21.140625" style="19" hidden="1" customWidth="1"/>
    <col min="11" max="15" width="0" style="19" hidden="1" customWidth="1"/>
    <col min="16" max="16" width="11.421875" style="7" customWidth="1"/>
    <col min="17" max="17" width="11.421875" style="19" customWidth="1"/>
    <col min="18" max="16384" width="11.421875" style="7" customWidth="1"/>
  </cols>
  <sheetData>
    <row r="1" spans="1:17" s="3" customFormat="1" ht="12.75" customHeight="1">
      <c r="A1" s="1" t="s">
        <v>5</v>
      </c>
      <c r="B1" s="1"/>
      <c r="C1" s="1"/>
      <c r="D1" s="1"/>
      <c r="E1" s="1"/>
      <c r="F1" s="1"/>
      <c r="G1" s="2"/>
      <c r="J1" s="18"/>
      <c r="K1" s="18"/>
      <c r="L1" s="18"/>
      <c r="M1" s="18"/>
      <c r="N1" s="18"/>
      <c r="O1" s="18"/>
      <c r="Q1" s="18"/>
    </row>
    <row r="2" spans="2:17" s="3" customFormat="1" ht="12.75" customHeight="1">
      <c r="B2" s="1" t="s">
        <v>20</v>
      </c>
      <c r="C2" s="1"/>
      <c r="D2" s="1"/>
      <c r="E2" s="1"/>
      <c r="F2" s="1"/>
      <c r="G2" s="2"/>
      <c r="J2" s="18"/>
      <c r="K2" s="18"/>
      <c r="L2" s="18"/>
      <c r="M2" s="18"/>
      <c r="N2" s="18"/>
      <c r="O2" s="18"/>
      <c r="Q2" s="18"/>
    </row>
    <row r="3" spans="2:17" s="3" customFormat="1" ht="12.75" customHeight="1">
      <c r="B3" s="4" t="s">
        <v>6</v>
      </c>
      <c r="C3" s="1"/>
      <c r="D3" s="1"/>
      <c r="E3" s="1"/>
      <c r="F3" s="1"/>
      <c r="G3" s="2"/>
      <c r="J3" s="18"/>
      <c r="K3" s="18"/>
      <c r="L3" s="18"/>
      <c r="M3" s="18"/>
      <c r="N3" s="18"/>
      <c r="O3" s="18"/>
      <c r="Q3" s="18"/>
    </row>
    <row r="4" ht="6" customHeight="1">
      <c r="A4" s="5"/>
    </row>
    <row r="5" spans="1:15" ht="17.25" customHeight="1">
      <c r="A5" s="8" t="s">
        <v>11</v>
      </c>
      <c r="B5" s="8" t="s">
        <v>0</v>
      </c>
      <c r="C5" s="8" t="s">
        <v>1</v>
      </c>
      <c r="D5" s="8" t="s">
        <v>7</v>
      </c>
      <c r="E5" s="8" t="s">
        <v>3</v>
      </c>
      <c r="F5" s="8" t="s">
        <v>4</v>
      </c>
      <c r="G5" s="9" t="s">
        <v>2</v>
      </c>
      <c r="J5" s="19" t="s">
        <v>214</v>
      </c>
      <c r="K5" s="19" t="s">
        <v>209</v>
      </c>
      <c r="L5" s="19" t="s">
        <v>210</v>
      </c>
      <c r="M5" s="19" t="s">
        <v>211</v>
      </c>
      <c r="N5" s="19" t="s">
        <v>212</v>
      </c>
      <c r="O5" s="19" t="s">
        <v>283</v>
      </c>
    </row>
    <row r="6" spans="1:15" ht="12.75" customHeight="1">
      <c r="A6" s="10" t="s">
        <v>151</v>
      </c>
      <c r="B6" s="11">
        <v>4922151.386220004</v>
      </c>
      <c r="C6" s="11">
        <v>21085539.887</v>
      </c>
      <c r="D6" s="11">
        <v>158287.355</v>
      </c>
      <c r="E6" s="11">
        <v>899183.9987300002</v>
      </c>
      <c r="F6" s="12">
        <v>27065162.626950003</v>
      </c>
      <c r="G6" s="13">
        <v>0.44116436410913523</v>
      </c>
      <c r="J6" s="19" t="s">
        <v>151</v>
      </c>
      <c r="K6" s="20">
        <v>4922151.386220004</v>
      </c>
      <c r="L6" s="20">
        <v>21085539.887</v>
      </c>
      <c r="M6" s="20">
        <v>158287.355</v>
      </c>
      <c r="N6" s="20">
        <v>899183.9987300002</v>
      </c>
      <c r="O6" s="20">
        <f aca="true" t="shared" si="0" ref="O6:O37">SUM(K6:N6)</f>
        <v>27065162.626950003</v>
      </c>
    </row>
    <row r="7" spans="1:15" ht="12.75" customHeight="1">
      <c r="A7" s="10" t="s">
        <v>213</v>
      </c>
      <c r="B7" s="11">
        <v>2163888.1076000007</v>
      </c>
      <c r="C7" s="11">
        <v>6560671.83</v>
      </c>
      <c r="D7" s="11">
        <v>304759.962</v>
      </c>
      <c r="E7" s="11">
        <v>1097620.4387000005</v>
      </c>
      <c r="F7" s="12">
        <v>10126940.3383</v>
      </c>
      <c r="G7" s="13">
        <v>0.16506995565837226</v>
      </c>
      <c r="J7" s="19" t="s">
        <v>213</v>
      </c>
      <c r="K7" s="20">
        <v>2163888.1076000007</v>
      </c>
      <c r="L7" s="20">
        <v>6560671.83</v>
      </c>
      <c r="M7" s="20">
        <v>304759.962</v>
      </c>
      <c r="N7" s="20">
        <v>1097620.4387000005</v>
      </c>
      <c r="O7" s="20">
        <f t="shared" si="0"/>
        <v>10126940.3383</v>
      </c>
    </row>
    <row r="8" spans="1:15" ht="12.75" customHeight="1">
      <c r="A8" s="10" t="s">
        <v>244</v>
      </c>
      <c r="B8" s="11">
        <v>737292.9692700005</v>
      </c>
      <c r="C8" s="11">
        <v>3667085.3100000005</v>
      </c>
      <c r="D8" s="11">
        <v>2026.505</v>
      </c>
      <c r="E8" s="11">
        <v>285895.4633000001</v>
      </c>
      <c r="F8" s="12">
        <v>4692300.247570001</v>
      </c>
      <c r="G8" s="13">
        <v>0.07648487775451566</v>
      </c>
      <c r="J8" s="19" t="s">
        <v>244</v>
      </c>
      <c r="K8" s="20">
        <v>737292.9692700005</v>
      </c>
      <c r="L8" s="20">
        <v>3667085.3100000005</v>
      </c>
      <c r="M8" s="20">
        <v>2026.505</v>
      </c>
      <c r="N8" s="20">
        <v>285895.4633000001</v>
      </c>
      <c r="O8" s="20">
        <f t="shared" si="0"/>
        <v>4692300.247570001</v>
      </c>
    </row>
    <row r="9" spans="1:15" ht="12.75" customHeight="1">
      <c r="A9" s="10" t="s">
        <v>43</v>
      </c>
      <c r="B9" s="11">
        <v>456308.2068500001</v>
      </c>
      <c r="C9" s="11">
        <v>2038284.4200000002</v>
      </c>
      <c r="D9" s="11">
        <v>615858.764</v>
      </c>
      <c r="E9" s="11">
        <v>1901.0639500000002</v>
      </c>
      <c r="F9" s="12">
        <v>3112352.4548</v>
      </c>
      <c r="G9" s="13">
        <v>0.050731599530022084</v>
      </c>
      <c r="J9" s="19" t="s">
        <v>43</v>
      </c>
      <c r="K9" s="20">
        <v>456308.2068500001</v>
      </c>
      <c r="L9" s="20">
        <v>2038284.4200000002</v>
      </c>
      <c r="M9" s="20">
        <v>615858.764</v>
      </c>
      <c r="N9" s="20">
        <v>1901.0639500000002</v>
      </c>
      <c r="O9" s="20">
        <f t="shared" si="0"/>
        <v>3112352.4548</v>
      </c>
    </row>
    <row r="10" spans="1:15" ht="12.75" customHeight="1">
      <c r="A10" s="10" t="s">
        <v>226</v>
      </c>
      <c r="B10" s="11">
        <v>1029979.9190800006</v>
      </c>
      <c r="C10" s="11">
        <v>1683451.68</v>
      </c>
      <c r="D10" s="11">
        <v>97124.853</v>
      </c>
      <c r="E10" s="11">
        <v>120979.65696000001</v>
      </c>
      <c r="F10" s="12">
        <v>2931536.1090400005</v>
      </c>
      <c r="G10" s="13">
        <v>0.047784278307635736</v>
      </c>
      <c r="J10" s="19" t="s">
        <v>226</v>
      </c>
      <c r="K10" s="20">
        <v>1029979.9190800006</v>
      </c>
      <c r="L10" s="20">
        <v>1683451.68</v>
      </c>
      <c r="M10" s="20">
        <v>97124.853</v>
      </c>
      <c r="N10" s="20">
        <v>120979.65696000001</v>
      </c>
      <c r="O10" s="20">
        <f t="shared" si="0"/>
        <v>2931536.1090400005</v>
      </c>
    </row>
    <row r="11" spans="1:15" ht="12.75" customHeight="1">
      <c r="A11" s="10" t="s">
        <v>253</v>
      </c>
      <c r="B11" s="11">
        <v>956106.6750100008</v>
      </c>
      <c r="C11" s="11">
        <v>85396.27799999999</v>
      </c>
      <c r="D11" s="11">
        <v>82331.015</v>
      </c>
      <c r="E11" s="11">
        <v>44227.841939999984</v>
      </c>
      <c r="F11" s="12">
        <v>1168061.8099500006</v>
      </c>
      <c r="G11" s="13">
        <v>0.019039503022000796</v>
      </c>
      <c r="J11" s="19" t="s">
        <v>253</v>
      </c>
      <c r="K11" s="20">
        <v>956106.6750100008</v>
      </c>
      <c r="L11" s="20">
        <v>85396.27799999999</v>
      </c>
      <c r="M11" s="20">
        <v>82331.015</v>
      </c>
      <c r="N11" s="20">
        <v>44227.841939999984</v>
      </c>
      <c r="O11" s="20">
        <f t="shared" si="0"/>
        <v>1168061.8099500006</v>
      </c>
    </row>
    <row r="12" spans="1:15" ht="12.75" customHeight="1">
      <c r="A12" s="10" t="s">
        <v>248</v>
      </c>
      <c r="B12" s="11">
        <v>762746.4454399999</v>
      </c>
      <c r="C12" s="11">
        <v>182499.11700000003</v>
      </c>
      <c r="D12" s="11">
        <v>1242.17</v>
      </c>
      <c r="E12" s="11">
        <v>136222.74435000005</v>
      </c>
      <c r="F12" s="12">
        <v>1082710.4767900002</v>
      </c>
      <c r="G12" s="13">
        <v>0.017648269311773438</v>
      </c>
      <c r="J12" s="19" t="s">
        <v>248</v>
      </c>
      <c r="K12" s="20">
        <v>762746.4454399999</v>
      </c>
      <c r="L12" s="20">
        <v>182499.11700000003</v>
      </c>
      <c r="M12" s="20">
        <v>1242.17</v>
      </c>
      <c r="N12" s="20">
        <v>136222.74435000005</v>
      </c>
      <c r="O12" s="20">
        <f t="shared" si="0"/>
        <v>1082710.4767900002</v>
      </c>
    </row>
    <row r="13" spans="1:15" ht="12.75" customHeight="1">
      <c r="A13" s="10" t="s">
        <v>110</v>
      </c>
      <c r="B13" s="11">
        <v>389241.09678999975</v>
      </c>
      <c r="C13" s="11">
        <v>222496.2</v>
      </c>
      <c r="D13" s="11">
        <v>56686.903000000006</v>
      </c>
      <c r="E13" s="11">
        <v>225365.99577999994</v>
      </c>
      <c r="F13" s="12">
        <v>893790.1955699997</v>
      </c>
      <c r="G13" s="13">
        <v>0.014568853278678915</v>
      </c>
      <c r="J13" s="19" t="s">
        <v>110</v>
      </c>
      <c r="K13" s="20">
        <v>389241.09678999975</v>
      </c>
      <c r="L13" s="20">
        <v>222496.2</v>
      </c>
      <c r="M13" s="20">
        <v>56686.903000000006</v>
      </c>
      <c r="N13" s="20">
        <v>225365.99577999994</v>
      </c>
      <c r="O13" s="20">
        <f t="shared" si="0"/>
        <v>893790.1955699997</v>
      </c>
    </row>
    <row r="14" spans="1:15" ht="12.75" customHeight="1">
      <c r="A14" s="10" t="s">
        <v>50</v>
      </c>
      <c r="B14" s="11">
        <v>12278.3924</v>
      </c>
      <c r="C14" s="11">
        <v>865523</v>
      </c>
      <c r="D14" s="11">
        <v>0</v>
      </c>
      <c r="E14" s="11">
        <v>1836.2566</v>
      </c>
      <c r="F14" s="12">
        <v>879637.649</v>
      </c>
      <c r="G14" s="13">
        <v>0.014338165612244505</v>
      </c>
      <c r="J14" s="19" t="s">
        <v>50</v>
      </c>
      <c r="K14" s="20">
        <v>12278.3924</v>
      </c>
      <c r="L14" s="20">
        <v>865523</v>
      </c>
      <c r="M14" s="20">
        <v>0</v>
      </c>
      <c r="N14" s="20">
        <v>1836.2566</v>
      </c>
      <c r="O14" s="20">
        <f t="shared" si="0"/>
        <v>879637.649</v>
      </c>
    </row>
    <row r="15" spans="1:15" ht="12.75" customHeight="1">
      <c r="A15" s="10" t="s">
        <v>57</v>
      </c>
      <c r="B15" s="11">
        <v>164144.42473999993</v>
      </c>
      <c r="C15" s="11">
        <v>433106.45999999996</v>
      </c>
      <c r="D15" s="11">
        <v>125.52</v>
      </c>
      <c r="E15" s="11">
        <v>74964.23305000001</v>
      </c>
      <c r="F15" s="12">
        <v>672340.63779</v>
      </c>
      <c r="G15" s="13">
        <v>0.010959207377531331</v>
      </c>
      <c r="J15" s="19" t="s">
        <v>57</v>
      </c>
      <c r="K15" s="20">
        <v>164144.42473999993</v>
      </c>
      <c r="L15" s="20">
        <v>433106.45999999996</v>
      </c>
      <c r="M15" s="20">
        <v>125.52</v>
      </c>
      <c r="N15" s="20">
        <v>74964.23305000001</v>
      </c>
      <c r="O15" s="20">
        <f t="shared" si="0"/>
        <v>672340.63779</v>
      </c>
    </row>
    <row r="16" spans="1:15" ht="12.75" customHeight="1">
      <c r="A16" s="10" t="s">
        <v>30</v>
      </c>
      <c r="B16" s="11">
        <v>386791.21409000014</v>
      </c>
      <c r="C16" s="11">
        <v>59333.78</v>
      </c>
      <c r="D16" s="11">
        <v>20431.519</v>
      </c>
      <c r="E16" s="11">
        <v>171038.30524000005</v>
      </c>
      <c r="F16" s="12">
        <v>637594.8183300002</v>
      </c>
      <c r="G16" s="13">
        <v>0.010392847678947506</v>
      </c>
      <c r="J16" s="19" t="s">
        <v>30</v>
      </c>
      <c r="K16" s="20">
        <v>386791.21409000014</v>
      </c>
      <c r="L16" s="20">
        <v>59333.78</v>
      </c>
      <c r="M16" s="20">
        <v>20431.519</v>
      </c>
      <c r="N16" s="20">
        <v>171038.30524000005</v>
      </c>
      <c r="O16" s="20">
        <f t="shared" si="0"/>
        <v>637594.8183300002</v>
      </c>
    </row>
    <row r="17" spans="1:15" ht="12.75" customHeight="1">
      <c r="A17" s="10" t="s">
        <v>270</v>
      </c>
      <c r="B17" s="11">
        <v>398293.69057</v>
      </c>
      <c r="C17" s="11">
        <v>34059.43</v>
      </c>
      <c r="D17" s="11">
        <v>61368</v>
      </c>
      <c r="E17" s="11">
        <v>74493.65522</v>
      </c>
      <c r="F17" s="12">
        <v>568214.77579</v>
      </c>
      <c r="G17" s="13">
        <v>0.009261947311899789</v>
      </c>
      <c r="J17" s="19" t="s">
        <v>270</v>
      </c>
      <c r="K17" s="20">
        <v>398293.69057</v>
      </c>
      <c r="L17" s="20">
        <v>34059.43</v>
      </c>
      <c r="M17" s="20">
        <v>61368</v>
      </c>
      <c r="N17" s="20">
        <v>74493.65522</v>
      </c>
      <c r="O17" s="20">
        <f t="shared" si="0"/>
        <v>568214.77579</v>
      </c>
    </row>
    <row r="18" spans="1:15" ht="12.75" customHeight="1">
      <c r="A18" s="10" t="s">
        <v>230</v>
      </c>
      <c r="B18" s="11">
        <v>181994.59669</v>
      </c>
      <c r="C18" s="11">
        <v>221372.99</v>
      </c>
      <c r="D18" s="11">
        <v>520.91</v>
      </c>
      <c r="E18" s="11">
        <v>98402.40520000001</v>
      </c>
      <c r="F18" s="12">
        <v>502290.90189</v>
      </c>
      <c r="G18" s="13">
        <v>0.008187382776316884</v>
      </c>
      <c r="J18" s="19" t="s">
        <v>230</v>
      </c>
      <c r="K18" s="20">
        <v>181994.59669</v>
      </c>
      <c r="L18" s="20">
        <v>221372.99</v>
      </c>
      <c r="M18" s="20">
        <v>520.91</v>
      </c>
      <c r="N18" s="20">
        <v>98402.40520000001</v>
      </c>
      <c r="O18" s="20">
        <f t="shared" si="0"/>
        <v>502290.90189</v>
      </c>
    </row>
    <row r="19" spans="1:15" ht="12.75" customHeight="1">
      <c r="A19" s="10" t="s">
        <v>79</v>
      </c>
      <c r="B19" s="11">
        <v>177179.0483200001</v>
      </c>
      <c r="C19" s="11">
        <v>205229.88</v>
      </c>
      <c r="D19" s="11">
        <v>12971.751</v>
      </c>
      <c r="E19" s="11">
        <v>60743.44193</v>
      </c>
      <c r="F19" s="12">
        <v>456124.1212500001</v>
      </c>
      <c r="G19" s="13">
        <v>0.007434860476534691</v>
      </c>
      <c r="J19" s="19" t="s">
        <v>79</v>
      </c>
      <c r="K19" s="20">
        <v>177179.0483200001</v>
      </c>
      <c r="L19" s="20">
        <v>205229.88</v>
      </c>
      <c r="M19" s="20">
        <v>12971.751</v>
      </c>
      <c r="N19" s="20">
        <v>60743.44193</v>
      </c>
      <c r="O19" s="20">
        <f t="shared" si="0"/>
        <v>456124.1212500001</v>
      </c>
    </row>
    <row r="20" spans="1:15" ht="12.75" customHeight="1">
      <c r="A20" s="10" t="s">
        <v>56</v>
      </c>
      <c r="B20" s="11">
        <v>201329.61620000002</v>
      </c>
      <c r="C20" s="11">
        <v>92323.87999999999</v>
      </c>
      <c r="D20" s="11">
        <v>1464.039</v>
      </c>
      <c r="E20" s="11">
        <v>93658.44634</v>
      </c>
      <c r="F20" s="12">
        <v>388775.98153999995</v>
      </c>
      <c r="G20" s="13">
        <v>0.006337080291777543</v>
      </c>
      <c r="J20" s="19" t="s">
        <v>56</v>
      </c>
      <c r="K20" s="20">
        <v>201329.61620000002</v>
      </c>
      <c r="L20" s="20">
        <v>92323.87999999999</v>
      </c>
      <c r="M20" s="20">
        <v>1464.039</v>
      </c>
      <c r="N20" s="20">
        <v>93658.44634</v>
      </c>
      <c r="O20" s="20">
        <f t="shared" si="0"/>
        <v>388775.98153999995</v>
      </c>
    </row>
    <row r="21" spans="1:15" ht="12.75" customHeight="1">
      <c r="A21" s="10" t="s">
        <v>252</v>
      </c>
      <c r="B21" s="11">
        <v>53986.5316</v>
      </c>
      <c r="C21" s="11">
        <v>12000</v>
      </c>
      <c r="D21" s="11">
        <v>307175.556</v>
      </c>
      <c r="E21" s="11">
        <v>14135.005490000001</v>
      </c>
      <c r="F21" s="12">
        <v>387297.09309</v>
      </c>
      <c r="G21" s="13">
        <v>0.006312974289104464</v>
      </c>
      <c r="J21" s="19" t="s">
        <v>252</v>
      </c>
      <c r="K21" s="20">
        <v>53986.5316</v>
      </c>
      <c r="L21" s="20">
        <v>12000</v>
      </c>
      <c r="M21" s="20">
        <v>307175.556</v>
      </c>
      <c r="N21" s="20">
        <v>14135.005490000001</v>
      </c>
      <c r="O21" s="20">
        <f t="shared" si="0"/>
        <v>387297.09309</v>
      </c>
    </row>
    <row r="22" spans="1:15" ht="12.75" customHeight="1">
      <c r="A22" s="10" t="s">
        <v>222</v>
      </c>
      <c r="B22" s="11">
        <v>183682.3750899998</v>
      </c>
      <c r="C22" s="11">
        <v>109560</v>
      </c>
      <c r="D22" s="11">
        <v>2990.601</v>
      </c>
      <c r="E22" s="11">
        <v>71994.15367</v>
      </c>
      <c r="F22" s="12">
        <v>368227.1297599998</v>
      </c>
      <c r="G22" s="13">
        <v>0.00600213232735372</v>
      </c>
      <c r="J22" s="19" t="s">
        <v>222</v>
      </c>
      <c r="K22" s="20">
        <v>183682.3750899998</v>
      </c>
      <c r="L22" s="20">
        <v>109560</v>
      </c>
      <c r="M22" s="20">
        <v>2990.601</v>
      </c>
      <c r="N22" s="20">
        <v>71994.15367</v>
      </c>
      <c r="O22" s="20">
        <f t="shared" si="0"/>
        <v>368227.1297599998</v>
      </c>
    </row>
    <row r="23" spans="1:15" ht="12.75" customHeight="1">
      <c r="A23" s="10" t="s">
        <v>48</v>
      </c>
      <c r="B23" s="11">
        <v>193010.8824399999</v>
      </c>
      <c r="C23" s="11">
        <v>18.162</v>
      </c>
      <c r="D23" s="11">
        <v>64547.12900000001</v>
      </c>
      <c r="E23" s="11">
        <v>101497.24731</v>
      </c>
      <c r="F23" s="12">
        <v>359073.42074999993</v>
      </c>
      <c r="G23" s="13">
        <v>0.005852926121933933</v>
      </c>
      <c r="J23" s="19" t="s">
        <v>48</v>
      </c>
      <c r="K23" s="20">
        <v>193010.8824399999</v>
      </c>
      <c r="L23" s="20">
        <v>18.162</v>
      </c>
      <c r="M23" s="20">
        <v>64547.12900000001</v>
      </c>
      <c r="N23" s="20">
        <v>101497.24731</v>
      </c>
      <c r="O23" s="20">
        <f t="shared" si="0"/>
        <v>359073.42074999993</v>
      </c>
    </row>
    <row r="24" spans="1:15" ht="12.75" customHeight="1">
      <c r="A24" s="10" t="s">
        <v>229</v>
      </c>
      <c r="B24" s="11">
        <v>162703.08915000007</v>
      </c>
      <c r="C24" s="11">
        <v>161394</v>
      </c>
      <c r="D24" s="11">
        <v>0</v>
      </c>
      <c r="E24" s="11">
        <v>11969.17081</v>
      </c>
      <c r="F24" s="12">
        <v>336066.25996000005</v>
      </c>
      <c r="G24" s="13">
        <v>0.005477907519615609</v>
      </c>
      <c r="J24" s="19" t="s">
        <v>229</v>
      </c>
      <c r="K24" s="20">
        <v>162703.08915000007</v>
      </c>
      <c r="L24" s="20">
        <v>161394</v>
      </c>
      <c r="M24" s="20">
        <v>0</v>
      </c>
      <c r="N24" s="20">
        <v>11969.17081</v>
      </c>
      <c r="O24" s="20">
        <f t="shared" si="0"/>
        <v>336066.25996000005</v>
      </c>
    </row>
    <row r="25" spans="1:15" ht="12.75" customHeight="1">
      <c r="A25" s="10" t="s">
        <v>66</v>
      </c>
      <c r="B25" s="11">
        <v>255203.40909000012</v>
      </c>
      <c r="C25" s="11">
        <v>0</v>
      </c>
      <c r="D25" s="11">
        <v>767.784</v>
      </c>
      <c r="E25" s="11">
        <v>21903.742720000002</v>
      </c>
      <c r="F25" s="12">
        <v>277874.9358100001</v>
      </c>
      <c r="G25" s="13">
        <v>0.004529384177297297</v>
      </c>
      <c r="J25" s="19" t="s">
        <v>66</v>
      </c>
      <c r="K25" s="20">
        <v>255203.40909000012</v>
      </c>
      <c r="L25" s="20">
        <v>0</v>
      </c>
      <c r="M25" s="20">
        <v>767.784</v>
      </c>
      <c r="N25" s="20">
        <v>21903.742720000002</v>
      </c>
      <c r="O25" s="20">
        <f t="shared" si="0"/>
        <v>277874.9358100001</v>
      </c>
    </row>
    <row r="26" spans="1:15" ht="12.75" customHeight="1">
      <c r="A26" s="10" t="s">
        <v>104</v>
      </c>
      <c r="B26" s="11">
        <v>189139.03630999997</v>
      </c>
      <c r="C26" s="11">
        <v>0</v>
      </c>
      <c r="D26" s="11">
        <v>21.207</v>
      </c>
      <c r="E26" s="11">
        <v>59774.85269</v>
      </c>
      <c r="F26" s="12">
        <v>248935.09599999996</v>
      </c>
      <c r="G26" s="13">
        <v>0.004057662421800211</v>
      </c>
      <c r="J26" s="19" t="s">
        <v>104</v>
      </c>
      <c r="K26" s="20">
        <v>189139.03630999997</v>
      </c>
      <c r="L26" s="20">
        <v>0</v>
      </c>
      <c r="M26" s="20">
        <v>21.207</v>
      </c>
      <c r="N26" s="20">
        <v>59774.85269</v>
      </c>
      <c r="O26" s="20">
        <f t="shared" si="0"/>
        <v>248935.09599999996</v>
      </c>
    </row>
    <row r="27" spans="1:15" ht="12.75" customHeight="1">
      <c r="A27" s="10" t="s">
        <v>52</v>
      </c>
      <c r="B27" s="11">
        <v>13111.93392</v>
      </c>
      <c r="C27" s="11">
        <v>0</v>
      </c>
      <c r="D27" s="11">
        <v>226449.602</v>
      </c>
      <c r="E27" s="11">
        <v>4878.3189600000005</v>
      </c>
      <c r="F27" s="12">
        <v>244439.85488000003</v>
      </c>
      <c r="G27" s="13">
        <v>0.003984389623939861</v>
      </c>
      <c r="J27" s="19" t="s">
        <v>52</v>
      </c>
      <c r="K27" s="20">
        <v>13111.93392</v>
      </c>
      <c r="L27" s="20">
        <v>0</v>
      </c>
      <c r="M27" s="20">
        <v>226449.602</v>
      </c>
      <c r="N27" s="20">
        <v>4878.3189600000005</v>
      </c>
      <c r="O27" s="20">
        <f t="shared" si="0"/>
        <v>244439.85488000003</v>
      </c>
    </row>
    <row r="28" spans="1:15" ht="12.75" customHeight="1">
      <c r="A28" s="10" t="s">
        <v>31</v>
      </c>
      <c r="B28" s="11">
        <v>146262.13558999996</v>
      </c>
      <c r="C28" s="11">
        <v>72050</v>
      </c>
      <c r="D28" s="11">
        <v>0</v>
      </c>
      <c r="E28" s="11">
        <v>25118.209230000004</v>
      </c>
      <c r="F28" s="12">
        <v>243430.34481999997</v>
      </c>
      <c r="G28" s="13">
        <v>0.003967934527407826</v>
      </c>
      <c r="J28" s="19" t="s">
        <v>31</v>
      </c>
      <c r="K28" s="20">
        <v>146262.13558999996</v>
      </c>
      <c r="L28" s="20">
        <v>72050</v>
      </c>
      <c r="M28" s="20">
        <v>0</v>
      </c>
      <c r="N28" s="20">
        <v>25118.209230000004</v>
      </c>
      <c r="O28" s="20">
        <f t="shared" si="0"/>
        <v>243430.34481999997</v>
      </c>
    </row>
    <row r="29" spans="1:15" ht="12.75" customHeight="1">
      <c r="A29" s="10" t="s">
        <v>268</v>
      </c>
      <c r="B29" s="11">
        <v>15822.318999999998</v>
      </c>
      <c r="C29" s="11">
        <v>155466.5</v>
      </c>
      <c r="D29" s="11">
        <v>46558.343</v>
      </c>
      <c r="E29" s="11">
        <v>2029.95812</v>
      </c>
      <c r="F29" s="12">
        <v>219877.12011999998</v>
      </c>
      <c r="G29" s="13">
        <v>0.003584015038701394</v>
      </c>
      <c r="J29" s="19" t="s">
        <v>268</v>
      </c>
      <c r="K29" s="20">
        <v>15822.318999999998</v>
      </c>
      <c r="L29" s="20">
        <v>155466.5</v>
      </c>
      <c r="M29" s="20">
        <v>46558.343</v>
      </c>
      <c r="N29" s="20">
        <v>2029.95812</v>
      </c>
      <c r="O29" s="20">
        <f t="shared" si="0"/>
        <v>219877.12011999998</v>
      </c>
    </row>
    <row r="30" spans="1:15" ht="12.75" customHeight="1">
      <c r="A30" s="10" t="s">
        <v>146</v>
      </c>
      <c r="B30" s="11">
        <v>180752.0367</v>
      </c>
      <c r="C30" s="11">
        <v>0</v>
      </c>
      <c r="D30" s="11">
        <v>0</v>
      </c>
      <c r="E30" s="11">
        <v>25104.39994</v>
      </c>
      <c r="F30" s="12">
        <v>205856.43664</v>
      </c>
      <c r="G30" s="13">
        <v>0.003355476751417262</v>
      </c>
      <c r="J30" s="19" t="s">
        <v>146</v>
      </c>
      <c r="K30" s="20">
        <v>180752.0367</v>
      </c>
      <c r="L30" s="20">
        <v>0</v>
      </c>
      <c r="M30" s="20">
        <v>0</v>
      </c>
      <c r="N30" s="20">
        <v>25104.39994</v>
      </c>
      <c r="O30" s="20">
        <f t="shared" si="0"/>
        <v>205856.43664</v>
      </c>
    </row>
    <row r="31" spans="1:15" ht="12.75" customHeight="1">
      <c r="A31" s="10" t="s">
        <v>105</v>
      </c>
      <c r="B31" s="11">
        <v>127021.77757</v>
      </c>
      <c r="C31" s="11">
        <v>0</v>
      </c>
      <c r="D31" s="11">
        <v>1852.6799999999998</v>
      </c>
      <c r="E31" s="11">
        <v>45769.07566</v>
      </c>
      <c r="F31" s="12">
        <v>174643.53323</v>
      </c>
      <c r="G31" s="13">
        <v>0.0028467038733573655</v>
      </c>
      <c r="J31" s="19" t="s">
        <v>105</v>
      </c>
      <c r="K31" s="20">
        <v>127021.77757</v>
      </c>
      <c r="L31" s="20">
        <v>0</v>
      </c>
      <c r="M31" s="20">
        <v>1852.6799999999998</v>
      </c>
      <c r="N31" s="20">
        <v>45769.07566</v>
      </c>
      <c r="O31" s="20">
        <f t="shared" si="0"/>
        <v>174643.53323</v>
      </c>
    </row>
    <row r="32" spans="1:15" ht="12.75" customHeight="1">
      <c r="A32" s="10" t="s">
        <v>22</v>
      </c>
      <c r="B32" s="11">
        <v>145469.95622</v>
      </c>
      <c r="C32" s="11">
        <v>0</v>
      </c>
      <c r="D32" s="11">
        <v>0</v>
      </c>
      <c r="E32" s="11">
        <v>26053.614670000006</v>
      </c>
      <c r="F32" s="12">
        <v>171523.57089</v>
      </c>
      <c r="G32" s="13">
        <v>0.002795848232076275</v>
      </c>
      <c r="J32" s="19" t="s">
        <v>22</v>
      </c>
      <c r="K32" s="20">
        <v>145469.95622</v>
      </c>
      <c r="L32" s="20">
        <v>0</v>
      </c>
      <c r="M32" s="20">
        <v>0</v>
      </c>
      <c r="N32" s="20">
        <v>26053.614670000006</v>
      </c>
      <c r="O32" s="20">
        <f t="shared" si="0"/>
        <v>171523.57089</v>
      </c>
    </row>
    <row r="33" spans="1:15" ht="12.75" customHeight="1">
      <c r="A33" s="10" t="s">
        <v>126</v>
      </c>
      <c r="B33" s="11">
        <v>124475.10106</v>
      </c>
      <c r="C33" s="11">
        <v>0</v>
      </c>
      <c r="D33" s="11">
        <v>0</v>
      </c>
      <c r="E33" s="11">
        <v>36895.28804</v>
      </c>
      <c r="F33" s="12">
        <v>161370.3891</v>
      </c>
      <c r="G33" s="13">
        <v>0.0026303505386092627</v>
      </c>
      <c r="J33" s="19" t="s">
        <v>126</v>
      </c>
      <c r="K33" s="20">
        <v>124475.10106</v>
      </c>
      <c r="L33" s="20">
        <v>0</v>
      </c>
      <c r="M33" s="20">
        <v>0</v>
      </c>
      <c r="N33" s="20">
        <v>36895.28804</v>
      </c>
      <c r="O33" s="20">
        <f t="shared" si="0"/>
        <v>161370.3891</v>
      </c>
    </row>
    <row r="34" spans="1:15" ht="12.75" customHeight="1">
      <c r="A34" s="10" t="s">
        <v>123</v>
      </c>
      <c r="B34" s="11">
        <v>100955.53058000004</v>
      </c>
      <c r="C34" s="11">
        <v>33000</v>
      </c>
      <c r="D34" s="11">
        <v>24.16</v>
      </c>
      <c r="E34" s="11">
        <v>19448.089479999995</v>
      </c>
      <c r="F34" s="12">
        <v>153427.78006000002</v>
      </c>
      <c r="G34" s="13">
        <v>0.0025008853617397926</v>
      </c>
      <c r="J34" s="19" t="s">
        <v>123</v>
      </c>
      <c r="K34" s="20">
        <v>100955.53058000004</v>
      </c>
      <c r="L34" s="20">
        <v>33000</v>
      </c>
      <c r="M34" s="20">
        <v>24.16</v>
      </c>
      <c r="N34" s="20">
        <v>19448.089479999995</v>
      </c>
      <c r="O34" s="20">
        <f t="shared" si="0"/>
        <v>153427.78006000002</v>
      </c>
    </row>
    <row r="35" spans="1:15" ht="12.75" customHeight="1">
      <c r="A35" s="10" t="s">
        <v>173</v>
      </c>
      <c r="B35" s="11">
        <v>17931.183240000002</v>
      </c>
      <c r="C35" s="11">
        <v>112550</v>
      </c>
      <c r="D35" s="11">
        <v>15000</v>
      </c>
      <c r="E35" s="11">
        <v>0</v>
      </c>
      <c r="F35" s="12">
        <v>145481.18323999998</v>
      </c>
      <c r="G35" s="13">
        <v>0.002371355183730215</v>
      </c>
      <c r="J35" s="19" t="s">
        <v>173</v>
      </c>
      <c r="K35" s="20">
        <v>17931.183240000002</v>
      </c>
      <c r="L35" s="20">
        <v>112550</v>
      </c>
      <c r="M35" s="20">
        <v>15000</v>
      </c>
      <c r="N35" s="20">
        <v>0</v>
      </c>
      <c r="O35" s="20">
        <f t="shared" si="0"/>
        <v>145481.18323999998</v>
      </c>
    </row>
    <row r="36" spans="1:15" ht="12.75" customHeight="1">
      <c r="A36" s="10" t="s">
        <v>131</v>
      </c>
      <c r="B36" s="11">
        <v>7168.12341</v>
      </c>
      <c r="C36" s="11">
        <v>0</v>
      </c>
      <c r="D36" s="11">
        <v>0</v>
      </c>
      <c r="E36" s="11">
        <v>138264.5128</v>
      </c>
      <c r="F36" s="12">
        <v>145432.63621</v>
      </c>
      <c r="G36" s="13">
        <v>0.0023705638631712172</v>
      </c>
      <c r="J36" s="19" t="s">
        <v>131</v>
      </c>
      <c r="K36" s="20">
        <v>7168.12341</v>
      </c>
      <c r="L36" s="20">
        <v>0</v>
      </c>
      <c r="M36" s="20">
        <v>0</v>
      </c>
      <c r="N36" s="20">
        <v>138264.5128</v>
      </c>
      <c r="O36" s="20">
        <f t="shared" si="0"/>
        <v>145432.63621</v>
      </c>
    </row>
    <row r="37" spans="1:15" ht="12.75" customHeight="1">
      <c r="A37" s="10" t="s">
        <v>45</v>
      </c>
      <c r="B37" s="11">
        <v>890.0305</v>
      </c>
      <c r="C37" s="11">
        <v>131190</v>
      </c>
      <c r="D37" s="11">
        <v>9690.102</v>
      </c>
      <c r="E37" s="11">
        <v>8.932</v>
      </c>
      <c r="F37" s="12">
        <v>141779.0645</v>
      </c>
      <c r="G37" s="13">
        <v>0.0023110103455225074</v>
      </c>
      <c r="J37" s="19" t="s">
        <v>45</v>
      </c>
      <c r="K37" s="20">
        <v>890.0305</v>
      </c>
      <c r="L37" s="20">
        <v>131190</v>
      </c>
      <c r="M37" s="20">
        <v>9690.102</v>
      </c>
      <c r="N37" s="20">
        <v>8.932</v>
      </c>
      <c r="O37" s="20">
        <f t="shared" si="0"/>
        <v>141779.0645</v>
      </c>
    </row>
    <row r="38" spans="1:15" ht="12.75" customHeight="1">
      <c r="A38" s="10" t="s">
        <v>258</v>
      </c>
      <c r="B38" s="11">
        <v>54072.07309000002</v>
      </c>
      <c r="C38" s="11">
        <v>15004.825</v>
      </c>
      <c r="D38" s="11">
        <v>50186.402</v>
      </c>
      <c r="E38" s="11">
        <v>10451.165229999999</v>
      </c>
      <c r="F38" s="12">
        <v>129714.46532000002</v>
      </c>
      <c r="G38" s="13">
        <v>0.0021143563922897835</v>
      </c>
      <c r="J38" s="19" t="s">
        <v>258</v>
      </c>
      <c r="K38" s="20">
        <v>54072.07309000002</v>
      </c>
      <c r="L38" s="20">
        <v>15004.825</v>
      </c>
      <c r="M38" s="20">
        <v>50186.402</v>
      </c>
      <c r="N38" s="20">
        <v>10451.165229999999</v>
      </c>
      <c r="O38" s="20">
        <f aca="true" t="shared" si="1" ref="O38:O69">SUM(K38:N38)</f>
        <v>129714.46532000002</v>
      </c>
    </row>
    <row r="39" spans="1:15" ht="12.75" customHeight="1">
      <c r="A39" s="10" t="s">
        <v>184</v>
      </c>
      <c r="B39" s="11">
        <v>49481.04481000001</v>
      </c>
      <c r="C39" s="11">
        <v>0</v>
      </c>
      <c r="D39" s="11">
        <v>0</v>
      </c>
      <c r="E39" s="11">
        <v>78192.99917999998</v>
      </c>
      <c r="F39" s="12">
        <v>127674.04398999999</v>
      </c>
      <c r="G39" s="13">
        <v>0.0020810973577526015</v>
      </c>
      <c r="J39" s="19" t="s">
        <v>184</v>
      </c>
      <c r="K39" s="20">
        <v>49481.04481000001</v>
      </c>
      <c r="L39" s="20">
        <v>0</v>
      </c>
      <c r="M39" s="20">
        <v>0</v>
      </c>
      <c r="N39" s="20">
        <v>78192.99917999998</v>
      </c>
      <c r="O39" s="20">
        <f t="shared" si="1"/>
        <v>127674.04398999999</v>
      </c>
    </row>
    <row r="40" spans="1:15" ht="12.75" customHeight="1">
      <c r="A40" s="10" t="s">
        <v>218</v>
      </c>
      <c r="B40" s="11">
        <v>44878.86681000001</v>
      </c>
      <c r="C40" s="11">
        <v>34000.3</v>
      </c>
      <c r="D40" s="11">
        <v>5904.98</v>
      </c>
      <c r="E40" s="11">
        <v>15078.82716</v>
      </c>
      <c r="F40" s="12">
        <v>99862.97397</v>
      </c>
      <c r="G40" s="13">
        <v>0.0016277746421391774</v>
      </c>
      <c r="J40" s="19" t="s">
        <v>218</v>
      </c>
      <c r="K40" s="20">
        <v>44878.86681000001</v>
      </c>
      <c r="L40" s="20">
        <v>34000.3</v>
      </c>
      <c r="M40" s="20">
        <v>5904.98</v>
      </c>
      <c r="N40" s="20">
        <v>15078.82716</v>
      </c>
      <c r="O40" s="20">
        <f t="shared" si="1"/>
        <v>99862.97397</v>
      </c>
    </row>
    <row r="41" spans="1:15" ht="12.75" customHeight="1">
      <c r="A41" s="10" t="s">
        <v>29</v>
      </c>
      <c r="B41" s="11">
        <v>20267.76399</v>
      </c>
      <c r="C41" s="11">
        <v>70000</v>
      </c>
      <c r="D41" s="11">
        <v>0</v>
      </c>
      <c r="E41" s="11">
        <v>5815.2993</v>
      </c>
      <c r="F41" s="12">
        <v>96083.06329</v>
      </c>
      <c r="G41" s="13">
        <v>0.001566161788947929</v>
      </c>
      <c r="J41" s="19" t="s">
        <v>29</v>
      </c>
      <c r="K41" s="20">
        <v>20267.76399</v>
      </c>
      <c r="L41" s="20">
        <v>70000</v>
      </c>
      <c r="M41" s="20">
        <v>0</v>
      </c>
      <c r="N41" s="20">
        <v>5815.2993</v>
      </c>
      <c r="O41" s="20">
        <f t="shared" si="1"/>
        <v>96083.06329</v>
      </c>
    </row>
    <row r="42" spans="1:15" ht="12.75" customHeight="1">
      <c r="A42" s="10" t="s">
        <v>180</v>
      </c>
      <c r="B42" s="11">
        <v>81060.48171</v>
      </c>
      <c r="C42" s="11">
        <v>0</v>
      </c>
      <c r="D42" s="11">
        <v>0</v>
      </c>
      <c r="E42" s="11">
        <v>11784.26418</v>
      </c>
      <c r="F42" s="12">
        <v>92844.74588999999</v>
      </c>
      <c r="G42" s="13">
        <v>0.001513376950510195</v>
      </c>
      <c r="J42" s="19" t="s">
        <v>180</v>
      </c>
      <c r="K42" s="20">
        <v>81060.48171</v>
      </c>
      <c r="L42" s="20">
        <v>0</v>
      </c>
      <c r="M42" s="20">
        <v>0</v>
      </c>
      <c r="N42" s="20">
        <v>11784.26418</v>
      </c>
      <c r="O42" s="20">
        <f t="shared" si="1"/>
        <v>92844.74588999999</v>
      </c>
    </row>
    <row r="43" spans="1:15" ht="12.75" customHeight="1">
      <c r="A43" s="10" t="s">
        <v>130</v>
      </c>
      <c r="B43" s="11">
        <v>59433.73996</v>
      </c>
      <c r="C43" s="11">
        <v>17960.77</v>
      </c>
      <c r="D43" s="11">
        <v>0</v>
      </c>
      <c r="E43" s="11">
        <v>5801.089779999999</v>
      </c>
      <c r="F43" s="12">
        <v>83195.59973999999</v>
      </c>
      <c r="G43" s="13">
        <v>0.0013560950791933711</v>
      </c>
      <c r="J43" s="19" t="s">
        <v>130</v>
      </c>
      <c r="K43" s="20">
        <v>59433.73996</v>
      </c>
      <c r="L43" s="20">
        <v>17960.77</v>
      </c>
      <c r="M43" s="20">
        <v>0</v>
      </c>
      <c r="N43" s="20">
        <v>5801.089779999999</v>
      </c>
      <c r="O43" s="20">
        <f t="shared" si="1"/>
        <v>83195.59973999999</v>
      </c>
    </row>
    <row r="44" spans="1:15" ht="12.75" customHeight="1">
      <c r="A44" s="10" t="s">
        <v>207</v>
      </c>
      <c r="B44" s="11">
        <v>70602.23378999997</v>
      </c>
      <c r="C44" s="11">
        <v>0</v>
      </c>
      <c r="D44" s="11">
        <v>0</v>
      </c>
      <c r="E44" s="11">
        <v>8689.87759</v>
      </c>
      <c r="F44" s="12">
        <v>79292.11137999997</v>
      </c>
      <c r="G44" s="13">
        <v>0.0012924678997123927</v>
      </c>
      <c r="J44" s="19" t="s">
        <v>207</v>
      </c>
      <c r="K44" s="20">
        <v>70602.23378999997</v>
      </c>
      <c r="L44" s="20">
        <v>0</v>
      </c>
      <c r="M44" s="20">
        <v>0</v>
      </c>
      <c r="N44" s="20">
        <v>8689.87759</v>
      </c>
      <c r="O44" s="20">
        <f t="shared" si="1"/>
        <v>79292.11137999997</v>
      </c>
    </row>
    <row r="45" spans="1:15" ht="12.75" customHeight="1">
      <c r="A45" s="10" t="s">
        <v>67</v>
      </c>
      <c r="B45" s="11">
        <v>62897.53755000001</v>
      </c>
      <c r="C45" s="11">
        <v>0</v>
      </c>
      <c r="D45" s="11">
        <v>167.832</v>
      </c>
      <c r="E45" s="11">
        <v>12884.784179999999</v>
      </c>
      <c r="F45" s="12">
        <v>75950.15373</v>
      </c>
      <c r="G45" s="13">
        <v>0.0012379937167243393</v>
      </c>
      <c r="J45" s="19" t="s">
        <v>67</v>
      </c>
      <c r="K45" s="20">
        <v>62897.53755000001</v>
      </c>
      <c r="L45" s="20">
        <v>0</v>
      </c>
      <c r="M45" s="20">
        <v>167.832</v>
      </c>
      <c r="N45" s="20">
        <v>12884.784179999999</v>
      </c>
      <c r="O45" s="20">
        <f t="shared" si="1"/>
        <v>75950.15373</v>
      </c>
    </row>
    <row r="46" spans="1:15" ht="12.75" customHeight="1">
      <c r="A46" s="10" t="s">
        <v>39</v>
      </c>
      <c r="B46" s="11">
        <v>691.3093299999999</v>
      </c>
      <c r="C46" s="11">
        <v>71286.65</v>
      </c>
      <c r="D46" s="11">
        <v>0</v>
      </c>
      <c r="E46" s="11">
        <v>342.98199999999997</v>
      </c>
      <c r="F46" s="12">
        <v>72320.94133</v>
      </c>
      <c r="G46" s="13">
        <v>0.0011788372578206442</v>
      </c>
      <c r="J46" s="19" t="s">
        <v>39</v>
      </c>
      <c r="K46" s="20">
        <v>691.3093299999999</v>
      </c>
      <c r="L46" s="20">
        <v>71286.65</v>
      </c>
      <c r="M46" s="20">
        <v>0</v>
      </c>
      <c r="N46" s="20">
        <v>342.98199999999997</v>
      </c>
      <c r="O46" s="20">
        <f t="shared" si="1"/>
        <v>72320.94133</v>
      </c>
    </row>
    <row r="47" spans="1:15" ht="12.75" customHeight="1">
      <c r="A47" s="10" t="s">
        <v>98</v>
      </c>
      <c r="B47" s="11">
        <v>24030.344770000003</v>
      </c>
      <c r="C47" s="11">
        <v>22590.1</v>
      </c>
      <c r="D47" s="11">
        <v>0</v>
      </c>
      <c r="E47" s="11">
        <v>22767.27939</v>
      </c>
      <c r="F47" s="12">
        <v>69387.72416</v>
      </c>
      <c r="G47" s="13">
        <v>0.0011310255780818896</v>
      </c>
      <c r="J47" s="19" t="s">
        <v>98</v>
      </c>
      <c r="K47" s="20">
        <v>24030.344770000003</v>
      </c>
      <c r="L47" s="20">
        <v>22590.1</v>
      </c>
      <c r="M47" s="20">
        <v>0</v>
      </c>
      <c r="N47" s="20">
        <v>22767.27939</v>
      </c>
      <c r="O47" s="20">
        <f t="shared" si="1"/>
        <v>69387.72416</v>
      </c>
    </row>
    <row r="48" spans="1:15" ht="12.75" customHeight="1">
      <c r="A48" s="10" t="s">
        <v>227</v>
      </c>
      <c r="B48" s="11">
        <v>1856.6279999999997</v>
      </c>
      <c r="C48" s="11">
        <v>0</v>
      </c>
      <c r="D48" s="11">
        <v>0</v>
      </c>
      <c r="E48" s="11">
        <v>66721.098</v>
      </c>
      <c r="F48" s="12">
        <v>68577.726</v>
      </c>
      <c r="G48" s="13">
        <v>0.0011178225418352072</v>
      </c>
      <c r="J48" s="19" t="s">
        <v>227</v>
      </c>
      <c r="K48" s="20">
        <v>1856.6279999999997</v>
      </c>
      <c r="L48" s="20">
        <v>0</v>
      </c>
      <c r="M48" s="20">
        <v>0</v>
      </c>
      <c r="N48" s="20">
        <v>66721.098</v>
      </c>
      <c r="O48" s="20">
        <f t="shared" si="1"/>
        <v>68577.726</v>
      </c>
    </row>
    <row r="49" spans="1:15" ht="12.75" customHeight="1">
      <c r="A49" s="10" t="s">
        <v>41</v>
      </c>
      <c r="B49" s="11">
        <v>44437.945530000005</v>
      </c>
      <c r="C49" s="11">
        <v>0</v>
      </c>
      <c r="D49" s="11">
        <v>10906.124</v>
      </c>
      <c r="E49" s="11">
        <v>6531.57899</v>
      </c>
      <c r="F49" s="12">
        <v>61875.64852000001</v>
      </c>
      <c r="G49" s="13">
        <v>0.0010085781308398635</v>
      </c>
      <c r="J49" s="19" t="s">
        <v>41</v>
      </c>
      <c r="K49" s="20">
        <v>44437.945530000005</v>
      </c>
      <c r="L49" s="20">
        <v>0</v>
      </c>
      <c r="M49" s="20">
        <v>10906.124</v>
      </c>
      <c r="N49" s="20">
        <v>6531.57899</v>
      </c>
      <c r="O49" s="20">
        <f t="shared" si="1"/>
        <v>61875.64852000001</v>
      </c>
    </row>
    <row r="50" spans="1:15" ht="12.75" customHeight="1">
      <c r="A50" s="10" t="s">
        <v>75</v>
      </c>
      <c r="B50" s="11">
        <v>55809.87277999998</v>
      </c>
      <c r="C50" s="11">
        <v>0</v>
      </c>
      <c r="D50" s="11">
        <v>0</v>
      </c>
      <c r="E50" s="11">
        <v>2951.88057</v>
      </c>
      <c r="F50" s="12">
        <v>58761.753349999984</v>
      </c>
      <c r="G50" s="13">
        <v>0.0009578213849259233</v>
      </c>
      <c r="J50" s="19" t="s">
        <v>75</v>
      </c>
      <c r="K50" s="20">
        <v>55809.87277999998</v>
      </c>
      <c r="L50" s="20">
        <v>0</v>
      </c>
      <c r="M50" s="20">
        <v>0</v>
      </c>
      <c r="N50" s="20">
        <v>2951.88057</v>
      </c>
      <c r="O50" s="20">
        <f t="shared" si="1"/>
        <v>58761.753349999984</v>
      </c>
    </row>
    <row r="51" spans="1:15" ht="12.75" customHeight="1">
      <c r="A51" s="10" t="s">
        <v>106</v>
      </c>
      <c r="B51" s="11">
        <v>53143.93266999998</v>
      </c>
      <c r="C51" s="11">
        <v>0</v>
      </c>
      <c r="D51" s="11">
        <v>0</v>
      </c>
      <c r="E51" s="11">
        <v>5385.185299999999</v>
      </c>
      <c r="F51" s="12">
        <v>58529.11796999998</v>
      </c>
      <c r="G51" s="13">
        <v>0.000954029409207854</v>
      </c>
      <c r="J51" s="19" t="s">
        <v>106</v>
      </c>
      <c r="K51" s="20">
        <v>53143.93266999998</v>
      </c>
      <c r="L51" s="20">
        <v>0</v>
      </c>
      <c r="M51" s="20">
        <v>0</v>
      </c>
      <c r="N51" s="20">
        <v>5385.185299999999</v>
      </c>
      <c r="O51" s="20">
        <f t="shared" si="1"/>
        <v>58529.11796999998</v>
      </c>
    </row>
    <row r="52" spans="1:15" ht="12.75" customHeight="1">
      <c r="A52" s="10" t="s">
        <v>89</v>
      </c>
      <c r="B52" s="11">
        <v>11314.55806</v>
      </c>
      <c r="C52" s="11">
        <v>0</v>
      </c>
      <c r="D52" s="11">
        <v>18353.443</v>
      </c>
      <c r="E52" s="11">
        <v>28207.838530000005</v>
      </c>
      <c r="F52" s="12">
        <v>57875.83959</v>
      </c>
      <c r="G52" s="13">
        <v>0.0009433809181911417</v>
      </c>
      <c r="J52" s="19" t="s">
        <v>89</v>
      </c>
      <c r="K52" s="20">
        <v>11314.55806</v>
      </c>
      <c r="L52" s="20">
        <v>0</v>
      </c>
      <c r="M52" s="20">
        <v>18353.443</v>
      </c>
      <c r="N52" s="20">
        <v>28207.838530000005</v>
      </c>
      <c r="O52" s="20">
        <f t="shared" si="1"/>
        <v>57875.83959</v>
      </c>
    </row>
    <row r="53" spans="1:15" ht="12.75" customHeight="1">
      <c r="A53" s="10" t="s">
        <v>165</v>
      </c>
      <c r="B53" s="11">
        <v>39462.54411</v>
      </c>
      <c r="C53" s="11">
        <v>0.002</v>
      </c>
      <c r="D53" s="11">
        <v>0</v>
      </c>
      <c r="E53" s="11">
        <v>16527.64899</v>
      </c>
      <c r="F53" s="12">
        <v>55990.195100000004</v>
      </c>
      <c r="G53" s="13">
        <v>0.0009126447588030431</v>
      </c>
      <c r="J53" s="19" t="s">
        <v>165</v>
      </c>
      <c r="K53" s="20">
        <v>39462.54411</v>
      </c>
      <c r="L53" s="20">
        <v>0.002</v>
      </c>
      <c r="M53" s="20">
        <v>0</v>
      </c>
      <c r="N53" s="20">
        <v>16527.64899</v>
      </c>
      <c r="O53" s="20">
        <f t="shared" si="1"/>
        <v>55990.195100000004</v>
      </c>
    </row>
    <row r="54" spans="1:15" ht="12.75" customHeight="1">
      <c r="A54" s="10" t="s">
        <v>134</v>
      </c>
      <c r="B54" s="11">
        <v>17570.70537</v>
      </c>
      <c r="C54" s="11">
        <v>21761.41</v>
      </c>
      <c r="D54" s="11">
        <v>936.1</v>
      </c>
      <c r="E54" s="11">
        <v>7965.29751</v>
      </c>
      <c r="F54" s="12">
        <v>48233.512879999995</v>
      </c>
      <c r="G54" s="13">
        <v>0.0007862102043039866</v>
      </c>
      <c r="J54" s="19" t="s">
        <v>134</v>
      </c>
      <c r="K54" s="20">
        <v>17570.70537</v>
      </c>
      <c r="L54" s="20">
        <v>21761.41</v>
      </c>
      <c r="M54" s="20">
        <v>936.1</v>
      </c>
      <c r="N54" s="20">
        <v>7965.29751</v>
      </c>
      <c r="O54" s="20">
        <f t="shared" si="1"/>
        <v>48233.512879999995</v>
      </c>
    </row>
    <row r="55" spans="1:15" ht="12.75" customHeight="1">
      <c r="A55" s="10" t="s">
        <v>157</v>
      </c>
      <c r="B55" s="11">
        <v>6960.346149999999</v>
      </c>
      <c r="C55" s="11">
        <v>28968.92</v>
      </c>
      <c r="D55" s="11">
        <v>112.22</v>
      </c>
      <c r="E55" s="11">
        <v>12033.60334</v>
      </c>
      <c r="F55" s="12">
        <v>48075.08949</v>
      </c>
      <c r="G55" s="13">
        <v>0.0007836278900917021</v>
      </c>
      <c r="J55" s="19" t="s">
        <v>157</v>
      </c>
      <c r="K55" s="20">
        <v>6960.346149999999</v>
      </c>
      <c r="L55" s="20">
        <v>28968.92</v>
      </c>
      <c r="M55" s="20">
        <v>112.22</v>
      </c>
      <c r="N55" s="20">
        <v>12033.60334</v>
      </c>
      <c r="O55" s="20">
        <f t="shared" si="1"/>
        <v>48075.08949</v>
      </c>
    </row>
    <row r="56" spans="1:17" ht="12.75" customHeight="1">
      <c r="A56" s="10" t="s">
        <v>115</v>
      </c>
      <c r="B56" s="11">
        <v>37681.64291</v>
      </c>
      <c r="C56" s="11">
        <v>0</v>
      </c>
      <c r="D56" s="11">
        <v>0</v>
      </c>
      <c r="E56" s="11">
        <v>4696.75504</v>
      </c>
      <c r="F56" s="12">
        <v>42378.39795</v>
      </c>
      <c r="G56" s="13">
        <v>0.000690771352135137</v>
      </c>
      <c r="J56" s="19" t="s">
        <v>115</v>
      </c>
      <c r="K56" s="20">
        <v>37681.64291</v>
      </c>
      <c r="L56" s="20">
        <v>0</v>
      </c>
      <c r="M56" s="20">
        <v>0</v>
      </c>
      <c r="N56" s="20">
        <v>4696.75504</v>
      </c>
      <c r="O56" s="20">
        <f t="shared" si="1"/>
        <v>42378.39795</v>
      </c>
      <c r="Q56" s="19">
        <f>95-69</f>
        <v>26</v>
      </c>
    </row>
    <row r="57" spans="1:15" ht="12.75" customHeight="1">
      <c r="A57" s="10" t="s">
        <v>58</v>
      </c>
      <c r="B57" s="11">
        <v>14270.28744</v>
      </c>
      <c r="C57" s="11">
        <v>10802.1</v>
      </c>
      <c r="D57" s="11">
        <v>15204.82118</v>
      </c>
      <c r="E57" s="11">
        <v>1604.5810000000001</v>
      </c>
      <c r="F57" s="12">
        <v>41881.789619999996</v>
      </c>
      <c r="G57" s="13">
        <v>0.000682676595745327</v>
      </c>
      <c r="J57" s="19" t="s">
        <v>58</v>
      </c>
      <c r="K57" s="20">
        <v>14270.28744</v>
      </c>
      <c r="L57" s="20">
        <v>10802.1</v>
      </c>
      <c r="M57" s="20">
        <v>15204.82118</v>
      </c>
      <c r="N57" s="20">
        <v>1604.5810000000001</v>
      </c>
      <c r="O57" s="20">
        <f t="shared" si="1"/>
        <v>41881.789619999996</v>
      </c>
    </row>
    <row r="58" spans="1:15" ht="12.75" customHeight="1">
      <c r="A58" s="10" t="s">
        <v>251</v>
      </c>
      <c r="B58" s="11">
        <v>40993.02573</v>
      </c>
      <c r="C58" s="11">
        <v>0</v>
      </c>
      <c r="D58" s="11">
        <v>0</v>
      </c>
      <c r="E58" s="11">
        <v>0</v>
      </c>
      <c r="F58" s="12">
        <v>40993.02573</v>
      </c>
      <c r="G58" s="13">
        <v>0.000668189671658472</v>
      </c>
      <c r="J58" s="19" t="s">
        <v>251</v>
      </c>
      <c r="K58" s="20">
        <v>40993.02573</v>
      </c>
      <c r="L58" s="20">
        <v>0</v>
      </c>
      <c r="M58" s="20">
        <v>0</v>
      </c>
      <c r="N58" s="20">
        <v>0</v>
      </c>
      <c r="O58" s="20">
        <f t="shared" si="1"/>
        <v>40993.02573</v>
      </c>
    </row>
    <row r="59" spans="1:15" ht="12.75" customHeight="1">
      <c r="A59" s="10" t="s">
        <v>277</v>
      </c>
      <c r="B59" s="11">
        <v>25034.666389999995</v>
      </c>
      <c r="C59" s="11">
        <v>15000</v>
      </c>
      <c r="D59" s="11">
        <v>0</v>
      </c>
      <c r="E59" s="11">
        <v>273.70733</v>
      </c>
      <c r="F59" s="12">
        <v>40308.373719999996</v>
      </c>
      <c r="G59" s="13">
        <v>0.0006570297879071387</v>
      </c>
      <c r="J59" s="19" t="s">
        <v>277</v>
      </c>
      <c r="K59" s="20">
        <v>25034.666389999995</v>
      </c>
      <c r="L59" s="20">
        <v>15000</v>
      </c>
      <c r="M59" s="20">
        <v>0</v>
      </c>
      <c r="N59" s="20">
        <v>273.70733</v>
      </c>
      <c r="O59" s="20">
        <f t="shared" si="1"/>
        <v>40308.373719999996</v>
      </c>
    </row>
    <row r="60" spans="1:15" ht="12.75" customHeight="1">
      <c r="A60" s="10" t="s">
        <v>27</v>
      </c>
      <c r="B60" s="11">
        <v>36488.5449</v>
      </c>
      <c r="C60" s="11">
        <v>0</v>
      </c>
      <c r="D60" s="11">
        <v>0</v>
      </c>
      <c r="E60" s="11">
        <v>297.204</v>
      </c>
      <c r="F60" s="12">
        <v>36785.7489</v>
      </c>
      <c r="G60" s="13">
        <v>0.0005996107152737856</v>
      </c>
      <c r="J60" s="19" t="s">
        <v>27</v>
      </c>
      <c r="K60" s="20">
        <v>36488.5449</v>
      </c>
      <c r="L60" s="20">
        <v>0</v>
      </c>
      <c r="M60" s="20">
        <v>0</v>
      </c>
      <c r="N60" s="20">
        <v>297.204</v>
      </c>
      <c r="O60" s="20">
        <f t="shared" si="1"/>
        <v>36785.7489</v>
      </c>
    </row>
    <row r="61" spans="1:15" ht="12.75" customHeight="1">
      <c r="A61" s="10" t="s">
        <v>181</v>
      </c>
      <c r="B61" s="11">
        <v>1697.7269999999999</v>
      </c>
      <c r="C61" s="11">
        <v>0</v>
      </c>
      <c r="D61" s="11">
        <v>0</v>
      </c>
      <c r="E61" s="11">
        <v>32217.996</v>
      </c>
      <c r="F61" s="12">
        <v>33915.723</v>
      </c>
      <c r="G61" s="13">
        <v>0.0005528290584035814</v>
      </c>
      <c r="J61" s="19" t="s">
        <v>181</v>
      </c>
      <c r="K61" s="20">
        <v>1697.7269999999999</v>
      </c>
      <c r="L61" s="20">
        <v>0</v>
      </c>
      <c r="M61" s="20">
        <v>0</v>
      </c>
      <c r="N61" s="20">
        <v>32217.996</v>
      </c>
      <c r="O61" s="20">
        <f t="shared" si="1"/>
        <v>33915.723</v>
      </c>
    </row>
    <row r="62" spans="1:15" ht="12.75" customHeight="1">
      <c r="A62" s="10" t="s">
        <v>96</v>
      </c>
      <c r="B62" s="11">
        <v>26780.579340000004</v>
      </c>
      <c r="C62" s="11">
        <v>0</v>
      </c>
      <c r="D62" s="11">
        <v>0</v>
      </c>
      <c r="E62" s="11">
        <v>6615.19596</v>
      </c>
      <c r="F62" s="12">
        <v>33395.7753</v>
      </c>
      <c r="G62" s="13">
        <v>0.0005443538683741633</v>
      </c>
      <c r="J62" s="19" t="s">
        <v>96</v>
      </c>
      <c r="K62" s="20">
        <v>26780.579340000004</v>
      </c>
      <c r="L62" s="20">
        <v>0</v>
      </c>
      <c r="M62" s="20">
        <v>0</v>
      </c>
      <c r="N62" s="20">
        <v>6615.19596</v>
      </c>
      <c r="O62" s="20">
        <f t="shared" si="1"/>
        <v>33395.7753</v>
      </c>
    </row>
    <row r="63" spans="1:15" ht="12.75" customHeight="1">
      <c r="A63" s="10" t="s">
        <v>73</v>
      </c>
      <c r="B63" s="11">
        <v>19.98074</v>
      </c>
      <c r="C63" s="11">
        <v>0</v>
      </c>
      <c r="D63" s="11">
        <v>0</v>
      </c>
      <c r="E63" s="11">
        <v>33238.8257</v>
      </c>
      <c r="F63" s="12">
        <v>33258.80644</v>
      </c>
      <c r="G63" s="13">
        <v>0.0005421212647553517</v>
      </c>
      <c r="J63" s="19" t="s">
        <v>73</v>
      </c>
      <c r="K63" s="20">
        <v>19.98074</v>
      </c>
      <c r="L63" s="20">
        <v>0</v>
      </c>
      <c r="M63" s="20">
        <v>0</v>
      </c>
      <c r="N63" s="20">
        <v>33238.8257</v>
      </c>
      <c r="O63" s="20">
        <f t="shared" si="1"/>
        <v>33258.80644</v>
      </c>
    </row>
    <row r="64" spans="1:15" ht="12.75" customHeight="1">
      <c r="A64" s="10" t="s">
        <v>32</v>
      </c>
      <c r="B64" s="11">
        <v>18302.81561</v>
      </c>
      <c r="C64" s="11">
        <v>0</v>
      </c>
      <c r="D64" s="11">
        <v>144</v>
      </c>
      <c r="E64" s="11">
        <v>11884.190920000001</v>
      </c>
      <c r="F64" s="12">
        <v>30331.006530000002</v>
      </c>
      <c r="G64" s="13">
        <v>0.0004943978867976007</v>
      </c>
      <c r="J64" s="19" t="s">
        <v>32</v>
      </c>
      <c r="K64" s="20">
        <v>18302.81561</v>
      </c>
      <c r="L64" s="20">
        <v>0</v>
      </c>
      <c r="M64" s="20">
        <v>144</v>
      </c>
      <c r="N64" s="20">
        <v>11884.190920000001</v>
      </c>
      <c r="O64" s="20">
        <f t="shared" si="1"/>
        <v>30331.006530000002</v>
      </c>
    </row>
    <row r="65" spans="1:15" ht="12.75" customHeight="1">
      <c r="A65" s="10" t="s">
        <v>78</v>
      </c>
      <c r="B65" s="11">
        <v>25.926</v>
      </c>
      <c r="C65" s="11">
        <v>27425.38</v>
      </c>
      <c r="D65" s="11">
        <v>0</v>
      </c>
      <c r="E65" s="11">
        <v>25.568</v>
      </c>
      <c r="F65" s="12">
        <v>27476.874</v>
      </c>
      <c r="G65" s="13">
        <v>0.00044787529315809803</v>
      </c>
      <c r="J65" s="19" t="s">
        <v>78</v>
      </c>
      <c r="K65" s="20">
        <v>25.926</v>
      </c>
      <c r="L65" s="20">
        <v>27425.38</v>
      </c>
      <c r="M65" s="20">
        <v>0</v>
      </c>
      <c r="N65" s="20">
        <v>25.568</v>
      </c>
      <c r="O65" s="20">
        <f t="shared" si="1"/>
        <v>27476.874</v>
      </c>
    </row>
    <row r="66" spans="1:17" s="14" customFormat="1" ht="12.75" customHeight="1">
      <c r="A66" s="10" t="s">
        <v>118</v>
      </c>
      <c r="B66" s="11">
        <v>456.91900000000004</v>
      </c>
      <c r="C66" s="11">
        <v>21713.57</v>
      </c>
      <c r="D66" s="11">
        <v>0</v>
      </c>
      <c r="E66" s="11">
        <v>735.06566</v>
      </c>
      <c r="F66" s="12">
        <v>22905.55466</v>
      </c>
      <c r="G66" s="13">
        <v>0.00037336241409034884</v>
      </c>
      <c r="J66" s="21" t="s">
        <v>118</v>
      </c>
      <c r="K66" s="22">
        <v>456.91900000000004</v>
      </c>
      <c r="L66" s="22">
        <v>21713.57</v>
      </c>
      <c r="M66" s="22">
        <v>0</v>
      </c>
      <c r="N66" s="22">
        <v>735.06566</v>
      </c>
      <c r="O66" s="20">
        <f t="shared" si="1"/>
        <v>22905.55466</v>
      </c>
      <c r="Q66" s="21"/>
    </row>
    <row r="67" spans="1:15" ht="12.75" customHeight="1">
      <c r="A67" s="10" t="s">
        <v>250</v>
      </c>
      <c r="B67" s="11">
        <v>22615.966999999997</v>
      </c>
      <c r="C67" s="11">
        <v>0</v>
      </c>
      <c r="D67" s="11">
        <v>0</v>
      </c>
      <c r="E67" s="11">
        <v>165.965</v>
      </c>
      <c r="F67" s="12">
        <v>22781.931999999997</v>
      </c>
      <c r="G67" s="13">
        <v>0.0003713473546229405</v>
      </c>
      <c r="J67" s="19" t="s">
        <v>250</v>
      </c>
      <c r="K67" s="20">
        <v>22615.966999999997</v>
      </c>
      <c r="L67" s="20">
        <v>0</v>
      </c>
      <c r="M67" s="20">
        <v>0</v>
      </c>
      <c r="N67" s="20">
        <v>165.965</v>
      </c>
      <c r="O67" s="20">
        <f t="shared" si="1"/>
        <v>22781.931999999997</v>
      </c>
    </row>
    <row r="68" spans="1:15" ht="12.75" customHeight="1">
      <c r="A68" s="10" t="s">
        <v>221</v>
      </c>
      <c r="B68" s="11">
        <v>85.85925</v>
      </c>
      <c r="C68" s="11">
        <v>0</v>
      </c>
      <c r="D68" s="11">
        <v>0</v>
      </c>
      <c r="E68" s="11">
        <v>21146.476</v>
      </c>
      <c r="F68" s="12">
        <v>21232.33525</v>
      </c>
      <c r="G68" s="13">
        <v>0.0003460888008775951</v>
      </c>
      <c r="J68" s="19" t="s">
        <v>221</v>
      </c>
      <c r="K68" s="20">
        <v>85.85925</v>
      </c>
      <c r="L68" s="20">
        <v>0</v>
      </c>
      <c r="M68" s="20">
        <v>0</v>
      </c>
      <c r="N68" s="20">
        <v>21146.476</v>
      </c>
      <c r="O68" s="20">
        <f t="shared" si="1"/>
        <v>21232.33525</v>
      </c>
    </row>
    <row r="69" spans="1:15" ht="12.75" customHeight="1">
      <c r="A69" s="10" t="s">
        <v>166</v>
      </c>
      <c r="B69" s="11">
        <v>15910.05799</v>
      </c>
      <c r="C69" s="11">
        <v>0</v>
      </c>
      <c r="D69" s="11">
        <v>0</v>
      </c>
      <c r="E69" s="11">
        <v>3290.98</v>
      </c>
      <c r="F69" s="12">
        <v>19201.03799</v>
      </c>
      <c r="G69" s="13">
        <v>0.0003129784894275465</v>
      </c>
      <c r="J69" s="19" t="s">
        <v>166</v>
      </c>
      <c r="K69" s="20">
        <v>15910.05799</v>
      </c>
      <c r="L69" s="20">
        <v>0</v>
      </c>
      <c r="M69" s="20">
        <v>0</v>
      </c>
      <c r="N69" s="20">
        <v>3290.98</v>
      </c>
      <c r="O69" s="20">
        <f t="shared" si="1"/>
        <v>19201.03799</v>
      </c>
    </row>
    <row r="70" spans="1:15" ht="12.75" customHeight="1">
      <c r="A70" s="10" t="s">
        <v>44</v>
      </c>
      <c r="B70" s="11">
        <v>12924.01507</v>
      </c>
      <c r="C70" s="11">
        <v>0</v>
      </c>
      <c r="D70" s="11">
        <v>0</v>
      </c>
      <c r="E70" s="11">
        <v>2028.9804100000001</v>
      </c>
      <c r="F70" s="12">
        <v>14952.99548</v>
      </c>
      <c r="G70" s="13">
        <v>0.00024373504912519214</v>
      </c>
      <c r="J70" s="19" t="s">
        <v>44</v>
      </c>
      <c r="K70" s="20">
        <v>12924.01507</v>
      </c>
      <c r="L70" s="20">
        <v>0</v>
      </c>
      <c r="M70" s="20">
        <v>0</v>
      </c>
      <c r="N70" s="20">
        <v>2028.9804100000001</v>
      </c>
      <c r="O70" s="20">
        <f aca="true" t="shared" si="2" ref="O70:O101">SUM(K70:N70)</f>
        <v>14952.99548</v>
      </c>
    </row>
    <row r="71" spans="1:15" ht="12.75" customHeight="1">
      <c r="A71" s="10" t="s">
        <v>160</v>
      </c>
      <c r="B71" s="11">
        <v>11534.27548</v>
      </c>
      <c r="C71" s="11">
        <v>0</v>
      </c>
      <c r="D71" s="11">
        <v>0</v>
      </c>
      <c r="E71" s="11">
        <v>2057.29775</v>
      </c>
      <c r="F71" s="12">
        <v>13591.57323</v>
      </c>
      <c r="G71" s="13">
        <v>0.00022154375511806792</v>
      </c>
      <c r="J71" s="19" t="s">
        <v>160</v>
      </c>
      <c r="K71" s="20">
        <v>11534.27548</v>
      </c>
      <c r="L71" s="20">
        <v>0</v>
      </c>
      <c r="M71" s="20">
        <v>0</v>
      </c>
      <c r="N71" s="20">
        <v>2057.29775</v>
      </c>
      <c r="O71" s="20">
        <f t="shared" si="2"/>
        <v>13591.57323</v>
      </c>
    </row>
    <row r="72" spans="1:15" ht="12.75" customHeight="1">
      <c r="A72" s="10" t="s">
        <v>107</v>
      </c>
      <c r="B72" s="11">
        <v>11558.14481</v>
      </c>
      <c r="C72" s="11">
        <v>0</v>
      </c>
      <c r="D72" s="11">
        <v>0</v>
      </c>
      <c r="E72" s="11">
        <v>517.77925</v>
      </c>
      <c r="F72" s="12">
        <v>12075.92406</v>
      </c>
      <c r="G72" s="13">
        <v>0.00019683854970283115</v>
      </c>
      <c r="J72" s="19" t="s">
        <v>107</v>
      </c>
      <c r="K72" s="20">
        <v>11558.14481</v>
      </c>
      <c r="L72" s="20">
        <v>0</v>
      </c>
      <c r="M72" s="20">
        <v>0</v>
      </c>
      <c r="N72" s="20">
        <v>517.77925</v>
      </c>
      <c r="O72" s="20">
        <f t="shared" si="2"/>
        <v>12075.92406</v>
      </c>
    </row>
    <row r="73" spans="1:15" ht="12.75" customHeight="1">
      <c r="A73" s="10" t="s">
        <v>109</v>
      </c>
      <c r="B73" s="11">
        <v>11678.015189999998</v>
      </c>
      <c r="C73" s="11">
        <v>0</v>
      </c>
      <c r="D73" s="11">
        <v>0</v>
      </c>
      <c r="E73" s="11">
        <v>38.28904</v>
      </c>
      <c r="F73" s="12">
        <v>11716.304229999998</v>
      </c>
      <c r="G73" s="13">
        <v>0.00019097671706543886</v>
      </c>
      <c r="J73" s="19" t="s">
        <v>109</v>
      </c>
      <c r="K73" s="20">
        <v>11678.015189999998</v>
      </c>
      <c r="L73" s="20">
        <v>0</v>
      </c>
      <c r="M73" s="20">
        <v>0</v>
      </c>
      <c r="N73" s="20">
        <v>38.28904</v>
      </c>
      <c r="O73" s="20">
        <f t="shared" si="2"/>
        <v>11716.304229999998</v>
      </c>
    </row>
    <row r="74" spans="1:15" ht="12.75" customHeight="1">
      <c r="A74" s="10" t="s">
        <v>40</v>
      </c>
      <c r="B74" s="11">
        <v>6104.820229999999</v>
      </c>
      <c r="C74" s="11">
        <v>0</v>
      </c>
      <c r="D74" s="11">
        <v>0</v>
      </c>
      <c r="E74" s="11">
        <v>5600.20119</v>
      </c>
      <c r="F74" s="12">
        <v>11705.02142</v>
      </c>
      <c r="G74" s="13">
        <v>0.000190792806339772</v>
      </c>
      <c r="J74" s="19" t="s">
        <v>40</v>
      </c>
      <c r="K74" s="20">
        <v>6104.820229999999</v>
      </c>
      <c r="L74" s="20">
        <v>0</v>
      </c>
      <c r="M74" s="20">
        <v>0</v>
      </c>
      <c r="N74" s="20">
        <v>5600.20119</v>
      </c>
      <c r="O74" s="20">
        <f t="shared" si="2"/>
        <v>11705.02142</v>
      </c>
    </row>
    <row r="75" spans="1:15" ht="12.75" customHeight="1">
      <c r="A75" s="10" t="s">
        <v>185</v>
      </c>
      <c r="B75" s="11">
        <v>15.067</v>
      </c>
      <c r="C75" s="11">
        <v>0</v>
      </c>
      <c r="D75" s="11">
        <v>11502.571</v>
      </c>
      <c r="E75" s="11">
        <v>0</v>
      </c>
      <c r="F75" s="12">
        <v>11517.637999999999</v>
      </c>
      <c r="G75" s="13">
        <v>0.00018773844127024236</v>
      </c>
      <c r="J75" s="19" t="s">
        <v>185</v>
      </c>
      <c r="K75" s="20">
        <v>15.067</v>
      </c>
      <c r="L75" s="20">
        <v>0</v>
      </c>
      <c r="M75" s="20">
        <v>11502.571</v>
      </c>
      <c r="N75" s="20">
        <v>0</v>
      </c>
      <c r="O75" s="20">
        <f t="shared" si="2"/>
        <v>11517.637999999999</v>
      </c>
    </row>
    <row r="76" spans="1:15" ht="12.75" customHeight="1">
      <c r="A76" s="10" t="s">
        <v>97</v>
      </c>
      <c r="B76" s="11">
        <v>9488.5264</v>
      </c>
      <c r="C76" s="11">
        <v>0</v>
      </c>
      <c r="D76" s="11">
        <v>0</v>
      </c>
      <c r="E76" s="11">
        <v>970.603</v>
      </c>
      <c r="F76" s="12">
        <v>10459.1294</v>
      </c>
      <c r="G76" s="13">
        <v>0.00017048466452928678</v>
      </c>
      <c r="J76" s="19" t="s">
        <v>97</v>
      </c>
      <c r="K76" s="20">
        <v>9488.5264</v>
      </c>
      <c r="L76" s="20">
        <v>0</v>
      </c>
      <c r="M76" s="20">
        <v>0</v>
      </c>
      <c r="N76" s="20">
        <v>970.603</v>
      </c>
      <c r="O76" s="20">
        <f t="shared" si="2"/>
        <v>10459.1294</v>
      </c>
    </row>
    <row r="77" spans="1:15" ht="12.75" customHeight="1">
      <c r="A77" s="10" t="s">
        <v>19</v>
      </c>
      <c r="B77" s="11">
        <v>769.9451200000001</v>
      </c>
      <c r="C77" s="11">
        <v>0</v>
      </c>
      <c r="D77" s="11">
        <v>110084.84562000001</v>
      </c>
      <c r="E77" s="11">
        <v>0</v>
      </c>
      <c r="F77" s="12">
        <v>110854.79074000001</v>
      </c>
      <c r="G77" s="13">
        <v>0.0018069421543606859</v>
      </c>
      <c r="J77" s="19" t="s">
        <v>223</v>
      </c>
      <c r="K77" s="20">
        <v>595.37206</v>
      </c>
      <c r="L77" s="20">
        <v>0</v>
      </c>
      <c r="M77" s="20">
        <v>42138.73162</v>
      </c>
      <c r="N77" s="20">
        <v>0</v>
      </c>
      <c r="O77" s="20">
        <f t="shared" si="2"/>
        <v>42734.10368</v>
      </c>
    </row>
    <row r="78" spans="1:15" ht="12.75" customHeight="1">
      <c r="A78" s="10" t="s">
        <v>8</v>
      </c>
      <c r="B78" s="11">
        <v>104182.95457000002</v>
      </c>
      <c r="C78" s="11">
        <v>5170</v>
      </c>
      <c r="D78" s="11">
        <v>14098.144000000002</v>
      </c>
      <c r="E78" s="11">
        <v>35400.90899999999</v>
      </c>
      <c r="F78" s="12">
        <v>158852.00757000002</v>
      </c>
      <c r="G78" s="13">
        <v>0.002589300713726247</v>
      </c>
      <c r="J78" s="19" t="s">
        <v>224</v>
      </c>
      <c r="K78" s="20">
        <v>174.57306</v>
      </c>
      <c r="L78" s="20">
        <v>0</v>
      </c>
      <c r="M78" s="20">
        <v>67946.114</v>
      </c>
      <c r="N78" s="20">
        <v>0</v>
      </c>
      <c r="O78" s="20">
        <f t="shared" si="2"/>
        <v>68120.68706</v>
      </c>
    </row>
    <row r="79" spans="1:15" ht="12.75" customHeight="1">
      <c r="A79" s="15" t="s">
        <v>4</v>
      </c>
      <c r="B79" s="16">
        <v>15963902.932390004</v>
      </c>
      <c r="C79" s="16">
        <v>38585286.831000015</v>
      </c>
      <c r="D79" s="16">
        <v>2327877.9127999996</v>
      </c>
      <c r="E79" s="16">
        <v>4472317.788350001</v>
      </c>
      <c r="F79" s="16">
        <v>61349385.464539975</v>
      </c>
      <c r="G79" s="13">
        <v>1</v>
      </c>
      <c r="J79" s="19" t="s">
        <v>21</v>
      </c>
      <c r="K79" s="20">
        <v>5079.867809999999</v>
      </c>
      <c r="L79" s="20">
        <v>0</v>
      </c>
      <c r="M79" s="20">
        <v>0</v>
      </c>
      <c r="N79" s="20">
        <v>3204.7846499999996</v>
      </c>
      <c r="O79" s="20">
        <f t="shared" si="2"/>
        <v>8284.652459999998</v>
      </c>
    </row>
    <row r="80" spans="10:15" ht="12.75" customHeight="1">
      <c r="J80" s="19" t="s">
        <v>70</v>
      </c>
      <c r="K80" s="20">
        <v>6641.2697</v>
      </c>
      <c r="L80" s="20">
        <v>0</v>
      </c>
      <c r="M80" s="20">
        <v>0</v>
      </c>
      <c r="N80" s="20">
        <v>1303.7586</v>
      </c>
      <c r="O80" s="20">
        <f t="shared" si="2"/>
        <v>7945.0283</v>
      </c>
    </row>
    <row r="81" spans="1:15" ht="12.75" customHeight="1">
      <c r="A81" s="7" t="s">
        <v>9</v>
      </c>
      <c r="J81" s="23" t="s">
        <v>284</v>
      </c>
      <c r="K81" s="23">
        <v>8282.851029999998</v>
      </c>
      <c r="L81" s="23">
        <v>0</v>
      </c>
      <c r="M81" s="23">
        <v>9673.098000000002</v>
      </c>
      <c r="N81" s="23">
        <v>0</v>
      </c>
      <c r="O81" s="23">
        <f t="shared" si="2"/>
        <v>17955.94903</v>
      </c>
    </row>
    <row r="82" spans="1:15" ht="12.75" customHeight="1">
      <c r="A82" s="7" t="s">
        <v>10</v>
      </c>
      <c r="J82" s="19" t="s">
        <v>145</v>
      </c>
      <c r="K82" s="20">
        <v>7463.634150000001</v>
      </c>
      <c r="L82" s="20">
        <v>0</v>
      </c>
      <c r="M82" s="20">
        <v>0</v>
      </c>
      <c r="N82" s="20">
        <v>401.18768</v>
      </c>
      <c r="O82" s="20">
        <f t="shared" si="2"/>
        <v>7864.821830000001</v>
      </c>
    </row>
    <row r="83" spans="10:15" ht="12.75" customHeight="1">
      <c r="J83" s="19" t="s">
        <v>260</v>
      </c>
      <c r="K83" s="20">
        <v>7676.236870000001</v>
      </c>
      <c r="L83" s="20">
        <v>0</v>
      </c>
      <c r="M83" s="20">
        <v>0</v>
      </c>
      <c r="N83" s="20">
        <v>162.1455</v>
      </c>
      <c r="O83" s="20">
        <f t="shared" si="2"/>
        <v>7838.38237</v>
      </c>
    </row>
    <row r="84" spans="10:15" ht="12.75" customHeight="1">
      <c r="J84" s="19" t="s">
        <v>59</v>
      </c>
      <c r="K84" s="20">
        <v>5959.6988200000005</v>
      </c>
      <c r="L84" s="20">
        <v>0</v>
      </c>
      <c r="M84" s="20">
        <v>738.28</v>
      </c>
      <c r="N84" s="20">
        <v>519.2048</v>
      </c>
      <c r="O84" s="20">
        <f t="shared" si="2"/>
        <v>7217.18362</v>
      </c>
    </row>
    <row r="85" spans="10:15" ht="12.75" customHeight="1">
      <c r="J85" s="19" t="s">
        <v>99</v>
      </c>
      <c r="K85" s="20">
        <v>1996.5938300000003</v>
      </c>
      <c r="L85" s="20">
        <v>5170</v>
      </c>
      <c r="M85" s="20">
        <v>0</v>
      </c>
      <c r="N85" s="20">
        <v>0</v>
      </c>
      <c r="O85" s="20">
        <f t="shared" si="2"/>
        <v>7166.59383</v>
      </c>
    </row>
    <row r="86" spans="10:15" ht="12.75" customHeight="1">
      <c r="J86" s="19" t="s">
        <v>101</v>
      </c>
      <c r="K86" s="20">
        <v>5244.82886</v>
      </c>
      <c r="L86" s="20">
        <v>0</v>
      </c>
      <c r="M86" s="20">
        <v>0</v>
      </c>
      <c r="N86" s="20">
        <v>891.5856</v>
      </c>
      <c r="O86" s="20">
        <f t="shared" si="2"/>
        <v>6136.41446</v>
      </c>
    </row>
    <row r="87" spans="10:15" ht="12.75" customHeight="1">
      <c r="J87" s="19" t="s">
        <v>85</v>
      </c>
      <c r="K87" s="20">
        <v>3815.145</v>
      </c>
      <c r="L87" s="20">
        <v>0</v>
      </c>
      <c r="M87" s="20">
        <v>0</v>
      </c>
      <c r="N87" s="20">
        <v>890.4105</v>
      </c>
      <c r="O87" s="20">
        <f t="shared" si="2"/>
        <v>4705.5555</v>
      </c>
    </row>
    <row r="88" spans="10:15" ht="12.75" customHeight="1">
      <c r="J88" s="19" t="s">
        <v>176</v>
      </c>
      <c r="K88" s="20">
        <v>901.11859</v>
      </c>
      <c r="L88" s="20">
        <v>0</v>
      </c>
      <c r="M88" s="20">
        <v>0</v>
      </c>
      <c r="N88" s="20">
        <v>3614.9910799999993</v>
      </c>
      <c r="O88" s="20">
        <f t="shared" si="2"/>
        <v>4516.10967</v>
      </c>
    </row>
    <row r="89" spans="10:15" ht="12.75" customHeight="1">
      <c r="J89" s="19" t="s">
        <v>139</v>
      </c>
      <c r="K89" s="20">
        <v>3731.5521300000005</v>
      </c>
      <c r="L89" s="20">
        <v>0</v>
      </c>
      <c r="M89" s="20">
        <v>0</v>
      </c>
      <c r="N89" s="20">
        <v>586.793</v>
      </c>
      <c r="O89" s="20">
        <f t="shared" si="2"/>
        <v>4318.345130000001</v>
      </c>
    </row>
    <row r="90" spans="10:15" ht="12.75" customHeight="1">
      <c r="J90" s="19" t="s">
        <v>216</v>
      </c>
      <c r="K90" s="20">
        <v>228.0716</v>
      </c>
      <c r="L90" s="20">
        <v>0</v>
      </c>
      <c r="M90" s="20">
        <v>3686.766</v>
      </c>
      <c r="N90" s="20">
        <v>0</v>
      </c>
      <c r="O90" s="20">
        <f t="shared" si="2"/>
        <v>3914.8376</v>
      </c>
    </row>
    <row r="91" spans="10:15" ht="12.75" customHeight="1">
      <c r="J91" s="19" t="s">
        <v>225</v>
      </c>
      <c r="K91" s="20">
        <v>658.578</v>
      </c>
      <c r="L91" s="20">
        <v>0</v>
      </c>
      <c r="M91" s="20">
        <v>0</v>
      </c>
      <c r="N91" s="20">
        <v>2973.4105</v>
      </c>
      <c r="O91" s="20">
        <f t="shared" si="2"/>
        <v>3631.9885</v>
      </c>
    </row>
    <row r="92" spans="10:15" ht="12.75" customHeight="1">
      <c r="J92" s="19" t="s">
        <v>144</v>
      </c>
      <c r="K92" s="20">
        <v>3366.7943800000007</v>
      </c>
      <c r="L92" s="20">
        <v>0</v>
      </c>
      <c r="M92" s="20">
        <v>0</v>
      </c>
      <c r="N92" s="20">
        <v>145.993</v>
      </c>
      <c r="O92" s="20">
        <f t="shared" si="2"/>
        <v>3512.7873800000007</v>
      </c>
    </row>
    <row r="93" spans="10:15" ht="12.75" customHeight="1">
      <c r="J93" s="19" t="s">
        <v>188</v>
      </c>
      <c r="K93" s="20">
        <v>3140.2726</v>
      </c>
      <c r="L93" s="20">
        <v>0</v>
      </c>
      <c r="M93" s="20">
        <v>0</v>
      </c>
      <c r="N93" s="20">
        <v>330.188</v>
      </c>
      <c r="O93" s="20">
        <f t="shared" si="2"/>
        <v>3470.4606</v>
      </c>
    </row>
    <row r="94" spans="10:15" ht="12.75" customHeight="1">
      <c r="J94" s="19" t="s">
        <v>152</v>
      </c>
      <c r="K94" s="20">
        <v>1509.1674</v>
      </c>
      <c r="L94" s="20">
        <v>0</v>
      </c>
      <c r="M94" s="20">
        <v>0</v>
      </c>
      <c r="N94" s="20">
        <v>1932.11189</v>
      </c>
      <c r="O94" s="20">
        <f t="shared" si="2"/>
        <v>3441.27929</v>
      </c>
    </row>
    <row r="95" spans="10:15" ht="12.75" customHeight="1">
      <c r="J95" s="19" t="s">
        <v>245</v>
      </c>
      <c r="K95" s="20">
        <v>682.1462</v>
      </c>
      <c r="L95" s="20">
        <v>0</v>
      </c>
      <c r="M95" s="20">
        <v>0</v>
      </c>
      <c r="N95" s="20">
        <v>2459.62512</v>
      </c>
      <c r="O95" s="20">
        <f t="shared" si="2"/>
        <v>3141.7713200000003</v>
      </c>
    </row>
    <row r="96" spans="10:15" ht="12.75" customHeight="1">
      <c r="J96" s="19" t="s">
        <v>94</v>
      </c>
      <c r="K96" s="20">
        <v>1844.9749499999998</v>
      </c>
      <c r="L96" s="20">
        <v>0</v>
      </c>
      <c r="M96" s="20">
        <v>0</v>
      </c>
      <c r="N96" s="20">
        <v>1103.85403</v>
      </c>
      <c r="O96" s="20">
        <f t="shared" si="2"/>
        <v>2948.82898</v>
      </c>
    </row>
    <row r="97" spans="10:15" ht="12.75" customHeight="1">
      <c r="J97" s="19" t="s">
        <v>234</v>
      </c>
      <c r="K97" s="20">
        <v>2715.5549100000003</v>
      </c>
      <c r="L97" s="20">
        <v>0</v>
      </c>
      <c r="M97" s="20">
        <v>0</v>
      </c>
      <c r="N97" s="20">
        <v>134.898</v>
      </c>
      <c r="O97" s="20">
        <f t="shared" si="2"/>
        <v>2850.4529100000004</v>
      </c>
    </row>
    <row r="98" spans="10:15" ht="12.75" customHeight="1">
      <c r="J98" s="19" t="s">
        <v>68</v>
      </c>
      <c r="K98" s="20">
        <v>2588.27222</v>
      </c>
      <c r="L98" s="20">
        <v>0</v>
      </c>
      <c r="M98" s="20">
        <v>0</v>
      </c>
      <c r="N98" s="20">
        <v>48.143</v>
      </c>
      <c r="O98" s="20">
        <f t="shared" si="2"/>
        <v>2636.41522</v>
      </c>
    </row>
    <row r="99" spans="10:15" ht="12.75" customHeight="1">
      <c r="J99" s="19" t="s">
        <v>92</v>
      </c>
      <c r="K99" s="20">
        <v>2520.9701</v>
      </c>
      <c r="L99" s="20">
        <v>0</v>
      </c>
      <c r="M99" s="20">
        <v>0</v>
      </c>
      <c r="N99" s="20">
        <v>0</v>
      </c>
      <c r="O99" s="20">
        <f t="shared" si="2"/>
        <v>2520.9701</v>
      </c>
    </row>
    <row r="100" spans="10:15" ht="12.75" customHeight="1">
      <c r="J100" s="19" t="s">
        <v>82</v>
      </c>
      <c r="K100" s="20">
        <v>2173.8334</v>
      </c>
      <c r="L100" s="20">
        <v>0</v>
      </c>
      <c r="M100" s="20">
        <v>0</v>
      </c>
      <c r="N100" s="20">
        <v>201.15759</v>
      </c>
      <c r="O100" s="20">
        <f t="shared" si="2"/>
        <v>2374.99099</v>
      </c>
    </row>
    <row r="101" spans="10:15" ht="12.75" customHeight="1">
      <c r="J101" s="19" t="s">
        <v>84</v>
      </c>
      <c r="K101" s="20">
        <v>0</v>
      </c>
      <c r="L101" s="20">
        <v>0</v>
      </c>
      <c r="M101" s="20">
        <v>0</v>
      </c>
      <c r="N101" s="20">
        <v>2328.5110000000004</v>
      </c>
      <c r="O101" s="20">
        <f t="shared" si="2"/>
        <v>2328.5110000000004</v>
      </c>
    </row>
    <row r="102" spans="10:15" ht="12.75" customHeight="1">
      <c r="J102" s="19" t="s">
        <v>87</v>
      </c>
      <c r="K102" s="20">
        <v>1830.681</v>
      </c>
      <c r="L102" s="20">
        <v>0</v>
      </c>
      <c r="M102" s="20">
        <v>0</v>
      </c>
      <c r="N102" s="20">
        <v>183.793</v>
      </c>
      <c r="O102" s="20">
        <f aca="true" t="shared" si="3" ref="O102:O133">SUM(K102:N102)</f>
        <v>2014.4740000000002</v>
      </c>
    </row>
    <row r="103" spans="10:15" ht="12.75" customHeight="1">
      <c r="J103" s="19" t="s">
        <v>72</v>
      </c>
      <c r="K103" s="20">
        <v>1691.2166</v>
      </c>
      <c r="L103" s="20">
        <v>0</v>
      </c>
      <c r="M103" s="20">
        <v>0</v>
      </c>
      <c r="N103" s="20">
        <v>242.774</v>
      </c>
      <c r="O103" s="20">
        <f t="shared" si="3"/>
        <v>1933.9906</v>
      </c>
    </row>
    <row r="104" spans="10:15" ht="12.75" customHeight="1">
      <c r="J104" s="19" t="s">
        <v>189</v>
      </c>
      <c r="K104" s="20">
        <v>1888.05379</v>
      </c>
      <c r="L104" s="20">
        <v>0</v>
      </c>
      <c r="M104" s="20">
        <v>0</v>
      </c>
      <c r="N104" s="20">
        <v>0</v>
      </c>
      <c r="O104" s="20">
        <f t="shared" si="3"/>
        <v>1888.05379</v>
      </c>
    </row>
    <row r="105" spans="10:15" ht="12.75" customHeight="1">
      <c r="J105" s="19" t="s">
        <v>164</v>
      </c>
      <c r="K105" s="20">
        <v>1068.5976</v>
      </c>
      <c r="L105" s="20">
        <v>0</v>
      </c>
      <c r="M105" s="20">
        <v>0</v>
      </c>
      <c r="N105" s="20">
        <v>802.31336</v>
      </c>
      <c r="O105" s="20">
        <f t="shared" si="3"/>
        <v>1870.9109600000002</v>
      </c>
    </row>
    <row r="106" spans="10:15" ht="12.75" customHeight="1">
      <c r="J106" s="19" t="s">
        <v>186</v>
      </c>
      <c r="K106" s="20">
        <v>346.42400000000004</v>
      </c>
      <c r="L106" s="20">
        <v>0</v>
      </c>
      <c r="M106" s="20">
        <v>0</v>
      </c>
      <c r="N106" s="20">
        <v>1397.954</v>
      </c>
      <c r="O106" s="20">
        <f t="shared" si="3"/>
        <v>1744.378</v>
      </c>
    </row>
    <row r="107" spans="10:15" ht="12.75" customHeight="1">
      <c r="J107" s="19" t="s">
        <v>179</v>
      </c>
      <c r="K107" s="20">
        <v>1404.3132999999998</v>
      </c>
      <c r="L107" s="20">
        <v>0</v>
      </c>
      <c r="M107" s="20">
        <v>0</v>
      </c>
      <c r="N107" s="20">
        <v>49.0861</v>
      </c>
      <c r="O107" s="20">
        <f t="shared" si="3"/>
        <v>1453.3993999999998</v>
      </c>
    </row>
    <row r="108" spans="10:15" ht="12.75" customHeight="1">
      <c r="J108" s="19" t="s">
        <v>235</v>
      </c>
      <c r="K108" s="20">
        <v>1056.1146</v>
      </c>
      <c r="L108" s="20">
        <v>0</v>
      </c>
      <c r="M108" s="20">
        <v>0</v>
      </c>
      <c r="N108" s="20">
        <v>85.302</v>
      </c>
      <c r="O108" s="20">
        <f t="shared" si="3"/>
        <v>1141.4166</v>
      </c>
    </row>
    <row r="109" spans="10:15" ht="12.75" customHeight="1">
      <c r="J109" s="19" t="s">
        <v>53</v>
      </c>
      <c r="K109" s="20">
        <v>451.0565</v>
      </c>
      <c r="L109" s="20">
        <v>0</v>
      </c>
      <c r="M109" s="20">
        <v>0</v>
      </c>
      <c r="N109" s="20">
        <v>589.065</v>
      </c>
      <c r="O109" s="20">
        <f t="shared" si="3"/>
        <v>1040.1215000000002</v>
      </c>
    </row>
    <row r="110" spans="10:15" ht="12.75" customHeight="1">
      <c r="J110" s="19" t="s">
        <v>187</v>
      </c>
      <c r="K110" s="20">
        <v>1012.9794999999999</v>
      </c>
      <c r="L110" s="20">
        <v>0</v>
      </c>
      <c r="M110" s="20">
        <v>0</v>
      </c>
      <c r="N110" s="20">
        <v>0</v>
      </c>
      <c r="O110" s="20">
        <f t="shared" si="3"/>
        <v>1012.9794999999999</v>
      </c>
    </row>
    <row r="111" spans="10:15" ht="12.75" customHeight="1">
      <c r="J111" s="19" t="s">
        <v>193</v>
      </c>
      <c r="K111" s="20">
        <v>789.27718</v>
      </c>
      <c r="L111" s="20">
        <v>0</v>
      </c>
      <c r="M111" s="20">
        <v>0</v>
      </c>
      <c r="N111" s="20">
        <v>101.271</v>
      </c>
      <c r="O111" s="20">
        <f t="shared" si="3"/>
        <v>890.54818</v>
      </c>
    </row>
    <row r="112" spans="10:15" ht="12.75" customHeight="1">
      <c r="J112" s="19" t="s">
        <v>121</v>
      </c>
      <c r="K112" s="20">
        <v>0</v>
      </c>
      <c r="L112" s="20">
        <v>0</v>
      </c>
      <c r="M112" s="20">
        <v>0</v>
      </c>
      <c r="N112" s="20">
        <v>882.78701</v>
      </c>
      <c r="O112" s="20">
        <f t="shared" si="3"/>
        <v>882.78701</v>
      </c>
    </row>
    <row r="113" spans="10:15" ht="12.75" customHeight="1">
      <c r="J113" s="19" t="s">
        <v>177</v>
      </c>
      <c r="K113" s="20">
        <v>372.2999</v>
      </c>
      <c r="L113" s="20">
        <v>0</v>
      </c>
      <c r="M113" s="20">
        <v>0</v>
      </c>
      <c r="N113" s="20">
        <v>493.985</v>
      </c>
      <c r="O113" s="20">
        <f t="shared" si="3"/>
        <v>866.2849</v>
      </c>
    </row>
    <row r="114" spans="10:15" ht="12.75" customHeight="1">
      <c r="J114" s="19" t="s">
        <v>120</v>
      </c>
      <c r="K114" s="20">
        <v>847.8468399999999</v>
      </c>
      <c r="L114" s="20">
        <v>0</v>
      </c>
      <c r="M114" s="20">
        <v>0</v>
      </c>
      <c r="N114" s="20">
        <v>0</v>
      </c>
      <c r="O114" s="20">
        <f t="shared" si="3"/>
        <v>847.8468399999999</v>
      </c>
    </row>
    <row r="115" spans="10:15" ht="12.75" customHeight="1">
      <c r="J115" s="19" t="s">
        <v>61</v>
      </c>
      <c r="K115" s="20">
        <v>846.3345</v>
      </c>
      <c r="L115" s="20">
        <v>0</v>
      </c>
      <c r="M115" s="20">
        <v>0</v>
      </c>
      <c r="N115" s="20">
        <v>0</v>
      </c>
      <c r="O115" s="20">
        <f t="shared" si="3"/>
        <v>846.3345</v>
      </c>
    </row>
    <row r="116" spans="10:15" ht="12.75" customHeight="1">
      <c r="J116" s="19" t="s">
        <v>266</v>
      </c>
      <c r="K116" s="20">
        <v>814.6256999999999</v>
      </c>
      <c r="L116" s="20">
        <v>0</v>
      </c>
      <c r="M116" s="20">
        <v>0</v>
      </c>
      <c r="N116" s="20">
        <v>21.746</v>
      </c>
      <c r="O116" s="20">
        <f t="shared" si="3"/>
        <v>836.3716999999999</v>
      </c>
    </row>
    <row r="117" spans="10:15" ht="12.75" customHeight="1">
      <c r="J117" s="19" t="s">
        <v>231</v>
      </c>
      <c r="K117" s="20">
        <v>5.408799999999999</v>
      </c>
      <c r="L117" s="20">
        <v>0</v>
      </c>
      <c r="M117" s="20">
        <v>0</v>
      </c>
      <c r="N117" s="20">
        <v>776.4671999999999</v>
      </c>
      <c r="O117" s="20">
        <f t="shared" si="3"/>
        <v>781.876</v>
      </c>
    </row>
    <row r="118" spans="10:15" ht="12.75" customHeight="1">
      <c r="J118" s="19" t="s">
        <v>34</v>
      </c>
      <c r="K118" s="20">
        <v>780.67865</v>
      </c>
      <c r="L118" s="20">
        <v>0</v>
      </c>
      <c r="M118" s="20">
        <v>0</v>
      </c>
      <c r="N118" s="20">
        <v>0</v>
      </c>
      <c r="O118" s="20">
        <f t="shared" si="3"/>
        <v>780.67865</v>
      </c>
    </row>
    <row r="119" spans="10:15" ht="12.75" customHeight="1">
      <c r="J119" s="19" t="s">
        <v>28</v>
      </c>
      <c r="K119" s="20">
        <v>162.75</v>
      </c>
      <c r="L119" s="20">
        <v>0</v>
      </c>
      <c r="M119" s="20">
        <v>0</v>
      </c>
      <c r="N119" s="20">
        <v>609.529</v>
      </c>
      <c r="O119" s="20">
        <f t="shared" si="3"/>
        <v>772.279</v>
      </c>
    </row>
    <row r="120" spans="10:15" ht="12.75" customHeight="1">
      <c r="J120" s="19" t="s">
        <v>171</v>
      </c>
      <c r="K120" s="20">
        <v>15.88</v>
      </c>
      <c r="L120" s="20">
        <v>0</v>
      </c>
      <c r="M120" s="20">
        <v>0</v>
      </c>
      <c r="N120" s="20">
        <v>742.7174</v>
      </c>
      <c r="O120" s="20">
        <f t="shared" si="3"/>
        <v>758.5974</v>
      </c>
    </row>
    <row r="121" spans="10:15" ht="12.75" customHeight="1">
      <c r="J121" s="19" t="s">
        <v>228</v>
      </c>
      <c r="K121" s="20">
        <v>667.38051</v>
      </c>
      <c r="L121" s="20">
        <v>0</v>
      </c>
      <c r="M121" s="20">
        <v>0</v>
      </c>
      <c r="N121" s="20">
        <v>52.2752</v>
      </c>
      <c r="O121" s="20">
        <f t="shared" si="3"/>
        <v>719.65571</v>
      </c>
    </row>
    <row r="122" spans="10:15" ht="12.75" customHeight="1">
      <c r="J122" s="19" t="s">
        <v>233</v>
      </c>
      <c r="K122" s="20">
        <v>73.882</v>
      </c>
      <c r="L122" s="20">
        <v>0</v>
      </c>
      <c r="M122" s="20">
        <v>0</v>
      </c>
      <c r="N122" s="20">
        <v>592.37</v>
      </c>
      <c r="O122" s="20">
        <f t="shared" si="3"/>
        <v>666.252</v>
      </c>
    </row>
    <row r="123" spans="10:15" ht="12.75" customHeight="1">
      <c r="J123" s="19" t="s">
        <v>136</v>
      </c>
      <c r="K123" s="20">
        <v>590.4291</v>
      </c>
      <c r="L123" s="20">
        <v>0</v>
      </c>
      <c r="M123" s="20">
        <v>0</v>
      </c>
      <c r="N123" s="20">
        <v>49.28</v>
      </c>
      <c r="O123" s="20">
        <f t="shared" si="3"/>
        <v>639.7090999999999</v>
      </c>
    </row>
    <row r="124" spans="10:15" ht="12.75" customHeight="1">
      <c r="J124" s="19" t="s">
        <v>77</v>
      </c>
      <c r="K124" s="20">
        <v>262.2949</v>
      </c>
      <c r="L124" s="20">
        <v>0</v>
      </c>
      <c r="M124" s="20">
        <v>0</v>
      </c>
      <c r="N124" s="20">
        <v>370.56666000000007</v>
      </c>
      <c r="O124" s="20">
        <f t="shared" si="3"/>
        <v>632.86156</v>
      </c>
    </row>
    <row r="125" spans="10:15" ht="12.75" customHeight="1">
      <c r="J125" s="19" t="s">
        <v>46</v>
      </c>
      <c r="K125" s="20">
        <v>557.9313500000001</v>
      </c>
      <c r="L125" s="20">
        <v>0</v>
      </c>
      <c r="M125" s="20">
        <v>0</v>
      </c>
      <c r="N125" s="20">
        <v>45.628</v>
      </c>
      <c r="O125" s="20">
        <f t="shared" si="3"/>
        <v>603.5593500000001</v>
      </c>
    </row>
    <row r="126" spans="10:15" ht="12.75" customHeight="1">
      <c r="J126" s="19" t="s">
        <v>38</v>
      </c>
      <c r="K126" s="20">
        <v>0</v>
      </c>
      <c r="L126" s="20">
        <v>0</v>
      </c>
      <c r="M126" s="20">
        <v>0</v>
      </c>
      <c r="N126" s="20">
        <v>589.359</v>
      </c>
      <c r="O126" s="20">
        <f t="shared" si="3"/>
        <v>589.359</v>
      </c>
    </row>
    <row r="127" spans="10:15" ht="12.75" customHeight="1">
      <c r="J127" s="19" t="s">
        <v>119</v>
      </c>
      <c r="K127" s="20">
        <v>522.3802</v>
      </c>
      <c r="L127" s="20">
        <v>0</v>
      </c>
      <c r="M127" s="20">
        <v>0</v>
      </c>
      <c r="N127" s="20">
        <v>43.88</v>
      </c>
      <c r="O127" s="20">
        <f t="shared" si="3"/>
        <v>566.2601999999999</v>
      </c>
    </row>
    <row r="128" spans="10:15" ht="12.75" customHeight="1">
      <c r="J128" s="19" t="s">
        <v>113</v>
      </c>
      <c r="K128" s="20">
        <v>556.479</v>
      </c>
      <c r="L128" s="20">
        <v>0</v>
      </c>
      <c r="M128" s="20">
        <v>0</v>
      </c>
      <c r="N128" s="20">
        <v>0</v>
      </c>
      <c r="O128" s="20">
        <f t="shared" si="3"/>
        <v>556.479</v>
      </c>
    </row>
    <row r="129" spans="10:15" ht="12.75" customHeight="1">
      <c r="J129" s="19" t="s">
        <v>169</v>
      </c>
      <c r="K129" s="20">
        <v>420.28252</v>
      </c>
      <c r="L129" s="20">
        <v>0</v>
      </c>
      <c r="M129" s="20">
        <v>0</v>
      </c>
      <c r="N129" s="20">
        <v>118.856</v>
      </c>
      <c r="O129" s="20">
        <f t="shared" si="3"/>
        <v>539.13852</v>
      </c>
    </row>
    <row r="130" spans="10:15" ht="12.75" customHeight="1">
      <c r="J130" s="19" t="s">
        <v>273</v>
      </c>
      <c r="K130" s="20">
        <v>508.346</v>
      </c>
      <c r="L130" s="20">
        <v>0</v>
      </c>
      <c r="M130" s="20">
        <v>0</v>
      </c>
      <c r="N130" s="20">
        <v>20.699</v>
      </c>
      <c r="O130" s="20">
        <f t="shared" si="3"/>
        <v>529.045</v>
      </c>
    </row>
    <row r="131" spans="10:15" ht="12.75" customHeight="1">
      <c r="J131" s="19" t="s">
        <v>217</v>
      </c>
      <c r="K131" s="20">
        <v>106.688</v>
      </c>
      <c r="L131" s="20">
        <v>0</v>
      </c>
      <c r="M131" s="20">
        <v>0</v>
      </c>
      <c r="N131" s="20">
        <v>356.21499</v>
      </c>
      <c r="O131" s="20">
        <f t="shared" si="3"/>
        <v>462.90299</v>
      </c>
    </row>
    <row r="132" spans="10:15" ht="12.75" customHeight="1">
      <c r="J132" s="19" t="s">
        <v>168</v>
      </c>
      <c r="K132" s="20">
        <v>425.196</v>
      </c>
      <c r="L132" s="20">
        <v>0</v>
      </c>
      <c r="M132" s="20">
        <v>0</v>
      </c>
      <c r="N132" s="20">
        <v>0</v>
      </c>
      <c r="O132" s="20">
        <f t="shared" si="3"/>
        <v>425.196</v>
      </c>
    </row>
    <row r="133" spans="10:15" ht="12.75" customHeight="1">
      <c r="J133" s="19" t="s">
        <v>241</v>
      </c>
      <c r="K133" s="20">
        <v>401.57399999999996</v>
      </c>
      <c r="L133" s="20">
        <v>0</v>
      </c>
      <c r="M133" s="20">
        <v>0</v>
      </c>
      <c r="N133" s="20">
        <v>0</v>
      </c>
      <c r="O133" s="20">
        <f t="shared" si="3"/>
        <v>401.57399999999996</v>
      </c>
    </row>
    <row r="134" spans="10:15" ht="12.75" customHeight="1">
      <c r="J134" s="19" t="s">
        <v>259</v>
      </c>
      <c r="K134" s="20">
        <v>369.09961</v>
      </c>
      <c r="L134" s="20">
        <v>0</v>
      </c>
      <c r="M134" s="20">
        <v>0</v>
      </c>
      <c r="N134" s="20">
        <v>21.485</v>
      </c>
      <c r="O134" s="20">
        <f aca="true" t="shared" si="4" ref="O134:O165">SUM(K134:N134)</f>
        <v>390.58461</v>
      </c>
    </row>
    <row r="135" spans="10:15" ht="12.75" customHeight="1">
      <c r="J135" s="19" t="s">
        <v>246</v>
      </c>
      <c r="K135" s="20">
        <v>25.489</v>
      </c>
      <c r="L135" s="20">
        <v>0</v>
      </c>
      <c r="M135" s="20">
        <v>0</v>
      </c>
      <c r="N135" s="20">
        <v>357.66173000000003</v>
      </c>
      <c r="O135" s="20">
        <f t="shared" si="4"/>
        <v>383.15073</v>
      </c>
    </row>
    <row r="136" spans="10:15" ht="12.75" customHeight="1">
      <c r="J136" s="19" t="s">
        <v>239</v>
      </c>
      <c r="K136" s="20">
        <v>374.08722</v>
      </c>
      <c r="L136" s="20">
        <v>0</v>
      </c>
      <c r="M136" s="20">
        <v>0</v>
      </c>
      <c r="N136" s="20">
        <v>0</v>
      </c>
      <c r="O136" s="20">
        <f t="shared" si="4"/>
        <v>374.08722</v>
      </c>
    </row>
    <row r="137" spans="10:15" ht="12.75" customHeight="1">
      <c r="J137" s="19" t="s">
        <v>219</v>
      </c>
      <c r="K137" s="20">
        <v>53.947</v>
      </c>
      <c r="L137" s="20">
        <v>0</v>
      </c>
      <c r="M137" s="20">
        <v>0</v>
      </c>
      <c r="N137" s="20">
        <v>296.617</v>
      </c>
      <c r="O137" s="20">
        <f t="shared" si="4"/>
        <v>350.564</v>
      </c>
    </row>
    <row r="138" spans="10:15" ht="12.75" customHeight="1">
      <c r="J138" s="19" t="s">
        <v>276</v>
      </c>
      <c r="K138" s="20">
        <v>25.03</v>
      </c>
      <c r="L138" s="20">
        <v>0</v>
      </c>
      <c r="M138" s="20">
        <v>0</v>
      </c>
      <c r="N138" s="20">
        <v>316.975</v>
      </c>
      <c r="O138" s="20">
        <f t="shared" si="4"/>
        <v>342.005</v>
      </c>
    </row>
    <row r="139" spans="10:15" ht="12.75" customHeight="1">
      <c r="J139" s="19" t="s">
        <v>76</v>
      </c>
      <c r="K139" s="20">
        <v>0</v>
      </c>
      <c r="L139" s="20">
        <v>0</v>
      </c>
      <c r="M139" s="20">
        <v>0</v>
      </c>
      <c r="N139" s="20">
        <v>331.927</v>
      </c>
      <c r="O139" s="20">
        <f t="shared" si="4"/>
        <v>331.927</v>
      </c>
    </row>
    <row r="140" spans="10:15" ht="12.75" customHeight="1">
      <c r="J140" s="19" t="s">
        <v>215</v>
      </c>
      <c r="K140" s="20">
        <v>329.2367</v>
      </c>
      <c r="L140" s="20">
        <v>0</v>
      </c>
      <c r="M140" s="20">
        <v>0</v>
      </c>
      <c r="N140" s="20">
        <v>0</v>
      </c>
      <c r="O140" s="20">
        <f t="shared" si="4"/>
        <v>329.2367</v>
      </c>
    </row>
    <row r="141" spans="10:15" ht="12.75" customHeight="1">
      <c r="J141" s="19" t="s">
        <v>205</v>
      </c>
      <c r="K141" s="20">
        <v>320.89475</v>
      </c>
      <c r="L141" s="20">
        <v>0</v>
      </c>
      <c r="M141" s="20">
        <v>0</v>
      </c>
      <c r="N141" s="20">
        <v>0</v>
      </c>
      <c r="O141" s="20">
        <f t="shared" si="4"/>
        <v>320.89475</v>
      </c>
    </row>
    <row r="142" spans="10:15" ht="12.75" customHeight="1">
      <c r="J142" s="19" t="s">
        <v>122</v>
      </c>
      <c r="K142" s="20">
        <v>98.565</v>
      </c>
      <c r="L142" s="20">
        <v>0</v>
      </c>
      <c r="M142" s="20">
        <v>0</v>
      </c>
      <c r="N142" s="20">
        <v>220.735</v>
      </c>
      <c r="O142" s="20">
        <f t="shared" si="4"/>
        <v>319.3</v>
      </c>
    </row>
    <row r="143" spans="10:15" ht="12.75" customHeight="1">
      <c r="J143" s="19" t="s">
        <v>172</v>
      </c>
      <c r="K143" s="20">
        <v>315.57414</v>
      </c>
      <c r="L143" s="20">
        <v>0</v>
      </c>
      <c r="M143" s="20">
        <v>0</v>
      </c>
      <c r="N143" s="20">
        <v>0</v>
      </c>
      <c r="O143" s="20">
        <f t="shared" si="4"/>
        <v>315.57414</v>
      </c>
    </row>
    <row r="144" spans="10:15" ht="12.75" customHeight="1">
      <c r="J144" s="19" t="s">
        <v>182</v>
      </c>
      <c r="K144" s="20">
        <v>24.244</v>
      </c>
      <c r="L144" s="20">
        <v>0</v>
      </c>
      <c r="M144" s="20">
        <v>0</v>
      </c>
      <c r="N144" s="20">
        <v>270.45</v>
      </c>
      <c r="O144" s="20">
        <f t="shared" si="4"/>
        <v>294.69399999999996</v>
      </c>
    </row>
    <row r="145" spans="10:15" ht="12.75" customHeight="1">
      <c r="J145" s="19" t="s">
        <v>142</v>
      </c>
      <c r="K145" s="20">
        <v>293.4185</v>
      </c>
      <c r="L145" s="20">
        <v>0</v>
      </c>
      <c r="M145" s="20">
        <v>0</v>
      </c>
      <c r="N145" s="20">
        <v>0</v>
      </c>
      <c r="O145" s="20">
        <f t="shared" si="4"/>
        <v>293.4185</v>
      </c>
    </row>
    <row r="146" spans="10:15" ht="12.75" customHeight="1">
      <c r="J146" s="19" t="s">
        <v>261</v>
      </c>
      <c r="K146" s="20">
        <v>180.9478</v>
      </c>
      <c r="L146" s="20">
        <v>0</v>
      </c>
      <c r="M146" s="20">
        <v>0</v>
      </c>
      <c r="N146" s="20">
        <v>100.138</v>
      </c>
      <c r="O146" s="20">
        <f t="shared" si="4"/>
        <v>281.0858</v>
      </c>
    </row>
    <row r="147" spans="10:15" ht="12.75" customHeight="1">
      <c r="J147" s="19" t="s">
        <v>170</v>
      </c>
      <c r="K147" s="20">
        <v>280.163</v>
      </c>
      <c r="L147" s="20">
        <v>0</v>
      </c>
      <c r="M147" s="20">
        <v>0</v>
      </c>
      <c r="N147" s="20">
        <v>0</v>
      </c>
      <c r="O147" s="20">
        <f t="shared" si="4"/>
        <v>280.163</v>
      </c>
    </row>
    <row r="148" spans="10:15" ht="12.75" customHeight="1">
      <c r="J148" s="19" t="s">
        <v>264</v>
      </c>
      <c r="K148" s="20">
        <v>236.22</v>
      </c>
      <c r="L148" s="20">
        <v>0</v>
      </c>
      <c r="M148" s="20">
        <v>0</v>
      </c>
      <c r="N148" s="20">
        <v>0</v>
      </c>
      <c r="O148" s="20">
        <f t="shared" si="4"/>
        <v>236.22</v>
      </c>
    </row>
    <row r="149" spans="10:15" ht="12.75" customHeight="1">
      <c r="J149" s="19" t="s">
        <v>116</v>
      </c>
      <c r="K149" s="20">
        <v>232.066</v>
      </c>
      <c r="L149" s="20">
        <v>0</v>
      </c>
      <c r="M149" s="20">
        <v>0</v>
      </c>
      <c r="N149" s="20">
        <v>0</v>
      </c>
      <c r="O149" s="20">
        <f t="shared" si="4"/>
        <v>232.066</v>
      </c>
    </row>
    <row r="150" spans="10:15" ht="12.75" customHeight="1">
      <c r="J150" s="19" t="s">
        <v>257</v>
      </c>
      <c r="K150" s="20">
        <v>31.042</v>
      </c>
      <c r="L150" s="20">
        <v>0</v>
      </c>
      <c r="M150" s="20">
        <v>0</v>
      </c>
      <c r="N150" s="20">
        <v>184.002</v>
      </c>
      <c r="O150" s="20">
        <f t="shared" si="4"/>
        <v>215.044</v>
      </c>
    </row>
    <row r="151" spans="10:15" ht="12.75" customHeight="1">
      <c r="J151" s="19" t="s">
        <v>80</v>
      </c>
      <c r="K151" s="20">
        <v>187.4338</v>
      </c>
      <c r="L151" s="20">
        <v>0</v>
      </c>
      <c r="M151" s="20">
        <v>0</v>
      </c>
      <c r="N151" s="20">
        <v>0</v>
      </c>
      <c r="O151" s="20">
        <f t="shared" si="4"/>
        <v>187.4338</v>
      </c>
    </row>
    <row r="152" spans="10:15" ht="12.75" customHeight="1">
      <c r="J152" s="19" t="s">
        <v>262</v>
      </c>
      <c r="K152" s="20">
        <v>145.2837</v>
      </c>
      <c r="L152" s="20">
        <v>0</v>
      </c>
      <c r="M152" s="20">
        <v>0</v>
      </c>
      <c r="N152" s="20">
        <v>27.202</v>
      </c>
      <c r="O152" s="20">
        <f t="shared" si="4"/>
        <v>172.4857</v>
      </c>
    </row>
    <row r="153" spans="10:15" ht="12.75" customHeight="1">
      <c r="J153" s="19" t="s">
        <v>256</v>
      </c>
      <c r="K153" s="20">
        <v>168.24869999999999</v>
      </c>
      <c r="L153" s="20">
        <v>0</v>
      </c>
      <c r="M153" s="20">
        <v>0</v>
      </c>
      <c r="N153" s="20">
        <v>0</v>
      </c>
      <c r="O153" s="20">
        <f t="shared" si="4"/>
        <v>168.24869999999999</v>
      </c>
    </row>
    <row r="154" spans="10:15" ht="12.75" customHeight="1">
      <c r="J154" s="19" t="s">
        <v>47</v>
      </c>
      <c r="K154" s="20">
        <v>159.77192</v>
      </c>
      <c r="L154" s="20">
        <v>0</v>
      </c>
      <c r="M154" s="20">
        <v>0</v>
      </c>
      <c r="N154" s="20">
        <v>0</v>
      </c>
      <c r="O154" s="20">
        <f t="shared" si="4"/>
        <v>159.77192</v>
      </c>
    </row>
    <row r="155" spans="10:15" ht="12.75" customHeight="1">
      <c r="J155" s="19" t="s">
        <v>240</v>
      </c>
      <c r="K155" s="20">
        <v>0</v>
      </c>
      <c r="L155" s="20">
        <v>0</v>
      </c>
      <c r="M155" s="20">
        <v>0</v>
      </c>
      <c r="N155" s="20">
        <v>155.87506</v>
      </c>
      <c r="O155" s="20">
        <f t="shared" si="4"/>
        <v>155.87506</v>
      </c>
    </row>
    <row r="156" spans="10:15" ht="12.75" customHeight="1">
      <c r="J156" s="19" t="s">
        <v>93</v>
      </c>
      <c r="K156" s="20">
        <v>151.2468</v>
      </c>
      <c r="L156" s="20">
        <v>0</v>
      </c>
      <c r="M156" s="20">
        <v>0</v>
      </c>
      <c r="N156" s="20">
        <v>0</v>
      </c>
      <c r="O156" s="20">
        <f t="shared" si="4"/>
        <v>151.2468</v>
      </c>
    </row>
    <row r="157" spans="10:15" ht="12.75" customHeight="1">
      <c r="J157" s="19" t="s">
        <v>159</v>
      </c>
      <c r="K157" s="20">
        <v>6.7</v>
      </c>
      <c r="L157" s="20">
        <v>0</v>
      </c>
      <c r="M157" s="20">
        <v>0</v>
      </c>
      <c r="N157" s="20">
        <v>133.00129</v>
      </c>
      <c r="O157" s="20">
        <f t="shared" si="4"/>
        <v>139.70129</v>
      </c>
    </row>
    <row r="158" spans="10:15" ht="12.75" customHeight="1">
      <c r="J158" s="19" t="s">
        <v>232</v>
      </c>
      <c r="K158" s="20">
        <v>0</v>
      </c>
      <c r="L158" s="20">
        <v>0</v>
      </c>
      <c r="M158" s="20">
        <v>0</v>
      </c>
      <c r="N158" s="20">
        <v>139.66</v>
      </c>
      <c r="O158" s="20">
        <f t="shared" si="4"/>
        <v>139.66</v>
      </c>
    </row>
    <row r="159" spans="10:15" ht="12.75" customHeight="1">
      <c r="J159" s="19" t="s">
        <v>178</v>
      </c>
      <c r="K159" s="20">
        <v>120.86534000000002</v>
      </c>
      <c r="L159" s="20">
        <v>0</v>
      </c>
      <c r="M159" s="20">
        <v>0</v>
      </c>
      <c r="N159" s="20">
        <v>0</v>
      </c>
      <c r="O159" s="20">
        <f t="shared" si="4"/>
        <v>120.86534000000002</v>
      </c>
    </row>
    <row r="160" spans="10:15" ht="12.75" customHeight="1">
      <c r="J160" s="19" t="s">
        <v>174</v>
      </c>
      <c r="K160" s="20">
        <v>64.104</v>
      </c>
      <c r="L160" s="20">
        <v>0</v>
      </c>
      <c r="M160" s="20">
        <v>0</v>
      </c>
      <c r="N160" s="20">
        <v>48.761</v>
      </c>
      <c r="O160" s="20">
        <f t="shared" si="4"/>
        <v>112.86500000000001</v>
      </c>
    </row>
    <row r="161" spans="10:15" ht="12.75" customHeight="1">
      <c r="J161" s="19" t="s">
        <v>138</v>
      </c>
      <c r="K161" s="20">
        <v>101.85688</v>
      </c>
      <c r="L161" s="20">
        <v>0</v>
      </c>
      <c r="M161" s="20">
        <v>0</v>
      </c>
      <c r="N161" s="20">
        <v>0</v>
      </c>
      <c r="O161" s="20">
        <f t="shared" si="4"/>
        <v>101.85688</v>
      </c>
    </row>
    <row r="162" spans="10:15" ht="12.75" customHeight="1">
      <c r="J162" s="19" t="s">
        <v>153</v>
      </c>
      <c r="K162" s="20">
        <v>75.479</v>
      </c>
      <c r="L162" s="20">
        <v>0</v>
      </c>
      <c r="M162" s="20">
        <v>0</v>
      </c>
      <c r="N162" s="20">
        <v>25.2</v>
      </c>
      <c r="O162" s="20">
        <f t="shared" si="4"/>
        <v>100.679</v>
      </c>
    </row>
    <row r="163" spans="10:15" ht="12.75" customHeight="1">
      <c r="J163" s="19" t="s">
        <v>36</v>
      </c>
      <c r="K163" s="20">
        <v>68.462</v>
      </c>
      <c r="L163" s="20">
        <v>0</v>
      </c>
      <c r="M163" s="20">
        <v>0</v>
      </c>
      <c r="N163" s="20">
        <v>21.1002</v>
      </c>
      <c r="O163" s="20">
        <f t="shared" si="4"/>
        <v>89.5622</v>
      </c>
    </row>
    <row r="164" spans="10:15" ht="12.75" customHeight="1">
      <c r="J164" s="19" t="s">
        <v>242</v>
      </c>
      <c r="K164" s="20">
        <v>82.576</v>
      </c>
      <c r="L164" s="20">
        <v>0</v>
      </c>
      <c r="M164" s="20">
        <v>0</v>
      </c>
      <c r="N164" s="20">
        <v>0</v>
      </c>
      <c r="O164" s="20">
        <f t="shared" si="4"/>
        <v>82.576</v>
      </c>
    </row>
    <row r="165" spans="10:15" ht="12.75" customHeight="1">
      <c r="J165" s="19" t="s">
        <v>254</v>
      </c>
      <c r="K165" s="20">
        <v>75.8</v>
      </c>
      <c r="L165" s="20">
        <v>0</v>
      </c>
      <c r="M165" s="20">
        <v>0</v>
      </c>
      <c r="N165" s="20">
        <v>0</v>
      </c>
      <c r="O165" s="20">
        <f t="shared" si="4"/>
        <v>75.8</v>
      </c>
    </row>
    <row r="166" spans="10:15" ht="12.75" customHeight="1">
      <c r="J166" s="19" t="s">
        <v>278</v>
      </c>
      <c r="K166" s="20">
        <v>74.59643</v>
      </c>
      <c r="L166" s="20">
        <v>0</v>
      </c>
      <c r="M166" s="20">
        <v>0</v>
      </c>
      <c r="N166" s="20">
        <v>0</v>
      </c>
      <c r="O166" s="20">
        <f aca="true" t="shared" si="5" ref="O166:O197">SUM(K166:N166)</f>
        <v>74.59643</v>
      </c>
    </row>
    <row r="167" spans="10:15" ht="12.75" customHeight="1">
      <c r="J167" s="19" t="s">
        <v>220</v>
      </c>
      <c r="K167" s="20">
        <v>26.4845</v>
      </c>
      <c r="L167" s="20">
        <v>0</v>
      </c>
      <c r="M167" s="20">
        <v>0</v>
      </c>
      <c r="N167" s="20">
        <v>45.96</v>
      </c>
      <c r="O167" s="20">
        <f t="shared" si="5"/>
        <v>72.4445</v>
      </c>
    </row>
    <row r="168" spans="10:15" ht="12.75" customHeight="1">
      <c r="J168" s="19" t="s">
        <v>263</v>
      </c>
      <c r="K168" s="20">
        <v>71.19800000000001</v>
      </c>
      <c r="L168" s="20">
        <v>0</v>
      </c>
      <c r="M168" s="20">
        <v>0</v>
      </c>
      <c r="N168" s="20">
        <v>0</v>
      </c>
      <c r="O168" s="20">
        <f t="shared" si="5"/>
        <v>71.19800000000001</v>
      </c>
    </row>
    <row r="169" spans="10:15" ht="12.75" customHeight="1">
      <c r="J169" s="19" t="s">
        <v>140</v>
      </c>
      <c r="K169" s="20">
        <v>67.605</v>
      </c>
      <c r="L169" s="20">
        <v>0</v>
      </c>
      <c r="M169" s="20">
        <v>0</v>
      </c>
      <c r="N169" s="20">
        <v>0</v>
      </c>
      <c r="O169" s="20">
        <f t="shared" si="5"/>
        <v>67.605</v>
      </c>
    </row>
    <row r="170" spans="10:15" ht="12.75" customHeight="1">
      <c r="J170" s="19" t="s">
        <v>280</v>
      </c>
      <c r="K170" s="20">
        <v>0</v>
      </c>
      <c r="L170" s="20">
        <v>0</v>
      </c>
      <c r="M170" s="20">
        <v>0</v>
      </c>
      <c r="N170" s="20">
        <v>59.98626</v>
      </c>
      <c r="O170" s="20">
        <f t="shared" si="5"/>
        <v>59.98626</v>
      </c>
    </row>
    <row r="171" spans="10:15" ht="12.75" customHeight="1">
      <c r="J171" s="19" t="s">
        <v>114</v>
      </c>
      <c r="K171" s="20">
        <v>58.667719999999996</v>
      </c>
      <c r="L171" s="20">
        <v>0</v>
      </c>
      <c r="M171" s="20">
        <v>0</v>
      </c>
      <c r="N171" s="20">
        <v>0</v>
      </c>
      <c r="O171" s="20">
        <f t="shared" si="5"/>
        <v>58.667719999999996</v>
      </c>
    </row>
    <row r="172" spans="10:15" ht="12.75" customHeight="1">
      <c r="J172" s="19" t="s">
        <v>55</v>
      </c>
      <c r="K172" s="20">
        <v>56.088</v>
      </c>
      <c r="L172" s="20">
        <v>0</v>
      </c>
      <c r="M172" s="20">
        <v>0</v>
      </c>
      <c r="N172" s="20">
        <v>0</v>
      </c>
      <c r="O172" s="20">
        <f t="shared" si="5"/>
        <v>56.088</v>
      </c>
    </row>
    <row r="173" spans="10:15" ht="12.75" customHeight="1">
      <c r="J173" s="19" t="s">
        <v>271</v>
      </c>
      <c r="K173" s="20">
        <v>53.152</v>
      </c>
      <c r="L173" s="20">
        <v>0</v>
      </c>
      <c r="M173" s="20">
        <v>0</v>
      </c>
      <c r="N173" s="20">
        <v>0</v>
      </c>
      <c r="O173" s="20">
        <f t="shared" si="5"/>
        <v>53.152</v>
      </c>
    </row>
    <row r="174" spans="10:15" ht="12.75" customHeight="1">
      <c r="J174" s="19" t="s">
        <v>237</v>
      </c>
      <c r="K174" s="20">
        <v>45.747</v>
      </c>
      <c r="L174" s="20">
        <v>0</v>
      </c>
      <c r="M174" s="20">
        <v>0</v>
      </c>
      <c r="N174" s="20">
        <v>0</v>
      </c>
      <c r="O174" s="20">
        <f t="shared" si="5"/>
        <v>45.747</v>
      </c>
    </row>
    <row r="175" spans="10:15" ht="12.75" customHeight="1">
      <c r="J175" s="19" t="s">
        <v>267</v>
      </c>
      <c r="K175" s="20">
        <v>44.6416</v>
      </c>
      <c r="L175" s="20">
        <v>0</v>
      </c>
      <c r="M175" s="20">
        <v>0</v>
      </c>
      <c r="N175" s="20">
        <v>0</v>
      </c>
      <c r="O175" s="20">
        <f t="shared" si="5"/>
        <v>44.6416</v>
      </c>
    </row>
    <row r="176" spans="10:15" ht="12.75" customHeight="1">
      <c r="J176" s="19" t="s">
        <v>65</v>
      </c>
      <c r="K176" s="20">
        <v>0</v>
      </c>
      <c r="L176" s="20">
        <v>0</v>
      </c>
      <c r="M176" s="20">
        <v>0</v>
      </c>
      <c r="N176" s="20">
        <v>44.313</v>
      </c>
      <c r="O176" s="20">
        <f t="shared" si="5"/>
        <v>44.313</v>
      </c>
    </row>
    <row r="177" spans="10:15" ht="12.75" customHeight="1">
      <c r="J177" s="19" t="s">
        <v>51</v>
      </c>
      <c r="K177" s="20">
        <v>22.272</v>
      </c>
      <c r="L177" s="20">
        <v>0</v>
      </c>
      <c r="M177" s="20">
        <v>0</v>
      </c>
      <c r="N177" s="20">
        <v>21.835</v>
      </c>
      <c r="O177" s="20">
        <f t="shared" si="5"/>
        <v>44.107</v>
      </c>
    </row>
    <row r="178" spans="10:15" ht="12.75" customHeight="1">
      <c r="J178" s="19" t="s">
        <v>26</v>
      </c>
      <c r="K178" s="20">
        <v>0</v>
      </c>
      <c r="L178" s="20">
        <v>0</v>
      </c>
      <c r="M178" s="20">
        <v>0</v>
      </c>
      <c r="N178" s="20">
        <v>42.587</v>
      </c>
      <c r="O178" s="20">
        <f t="shared" si="5"/>
        <v>42.587</v>
      </c>
    </row>
    <row r="179" spans="10:15" ht="12.75" customHeight="1">
      <c r="J179" s="19" t="s">
        <v>265</v>
      </c>
      <c r="K179" s="20">
        <v>42.411</v>
      </c>
      <c r="L179" s="20">
        <v>0</v>
      </c>
      <c r="M179" s="20">
        <v>0</v>
      </c>
      <c r="N179" s="20">
        <v>0</v>
      </c>
      <c r="O179" s="20">
        <f t="shared" si="5"/>
        <v>42.411</v>
      </c>
    </row>
    <row r="180" spans="10:15" ht="12.75" customHeight="1">
      <c r="J180" s="19" t="s">
        <v>243</v>
      </c>
      <c r="K180" s="20">
        <v>41.426190000000005</v>
      </c>
      <c r="L180" s="20">
        <v>0</v>
      </c>
      <c r="M180" s="20">
        <v>0</v>
      </c>
      <c r="N180" s="20">
        <v>0</v>
      </c>
      <c r="O180" s="20">
        <f t="shared" si="5"/>
        <v>41.426190000000005</v>
      </c>
    </row>
    <row r="181" spans="10:15" ht="12.75" customHeight="1">
      <c r="J181" s="19" t="s">
        <v>249</v>
      </c>
      <c r="K181" s="20">
        <v>41.274080000000005</v>
      </c>
      <c r="L181" s="20">
        <v>0</v>
      </c>
      <c r="M181" s="20">
        <v>0</v>
      </c>
      <c r="N181" s="20">
        <v>0</v>
      </c>
      <c r="O181" s="20">
        <f t="shared" si="5"/>
        <v>41.274080000000005</v>
      </c>
    </row>
    <row r="182" spans="10:15" ht="12.75" customHeight="1">
      <c r="J182" s="19" t="s">
        <v>81</v>
      </c>
      <c r="K182" s="20">
        <v>40.4</v>
      </c>
      <c r="L182" s="20">
        <v>0</v>
      </c>
      <c r="M182" s="20">
        <v>0</v>
      </c>
      <c r="N182" s="20">
        <v>0</v>
      </c>
      <c r="O182" s="20">
        <f t="shared" si="5"/>
        <v>40.4</v>
      </c>
    </row>
    <row r="183" spans="10:15" ht="12.75" customHeight="1">
      <c r="J183" s="19" t="s">
        <v>247</v>
      </c>
      <c r="K183" s="20">
        <v>36.84352</v>
      </c>
      <c r="L183" s="20">
        <v>0</v>
      </c>
      <c r="M183" s="20">
        <v>0</v>
      </c>
      <c r="N183" s="20">
        <v>0</v>
      </c>
      <c r="O183" s="20">
        <f t="shared" si="5"/>
        <v>36.84352</v>
      </c>
    </row>
    <row r="184" spans="10:15" ht="12.75" customHeight="1">
      <c r="J184" s="19" t="s">
        <v>269</v>
      </c>
      <c r="K184" s="20">
        <v>24</v>
      </c>
      <c r="L184" s="20">
        <v>0</v>
      </c>
      <c r="M184" s="20">
        <v>0</v>
      </c>
      <c r="N184" s="20">
        <v>0</v>
      </c>
      <c r="O184" s="20">
        <f t="shared" si="5"/>
        <v>24</v>
      </c>
    </row>
    <row r="185" spans="10:15" ht="12.75" customHeight="1">
      <c r="J185" s="19" t="s">
        <v>150</v>
      </c>
      <c r="K185" s="20">
        <v>22.881</v>
      </c>
      <c r="L185" s="20">
        <v>0</v>
      </c>
      <c r="M185" s="20">
        <v>0</v>
      </c>
      <c r="N185" s="20">
        <v>0</v>
      </c>
      <c r="O185" s="20">
        <f t="shared" si="5"/>
        <v>22.881</v>
      </c>
    </row>
    <row r="186" spans="10:15" ht="12.75" customHeight="1">
      <c r="J186" s="19" t="s">
        <v>35</v>
      </c>
      <c r="K186" s="20">
        <v>0</v>
      </c>
      <c r="L186" s="20">
        <v>0</v>
      </c>
      <c r="M186" s="20">
        <v>0</v>
      </c>
      <c r="N186" s="20">
        <v>22.08</v>
      </c>
      <c r="O186" s="20">
        <f t="shared" si="5"/>
        <v>22.08</v>
      </c>
    </row>
    <row r="187" spans="10:15" ht="12.75" customHeight="1">
      <c r="J187" s="19" t="s">
        <v>275</v>
      </c>
      <c r="K187" s="20">
        <v>0</v>
      </c>
      <c r="L187" s="20">
        <v>0</v>
      </c>
      <c r="M187" s="20">
        <v>0</v>
      </c>
      <c r="N187" s="20">
        <v>21.75</v>
      </c>
      <c r="O187" s="20">
        <f t="shared" si="5"/>
        <v>21.75</v>
      </c>
    </row>
    <row r="188" spans="10:15" ht="12.75" customHeight="1">
      <c r="J188" s="19" t="s">
        <v>272</v>
      </c>
      <c r="K188" s="20">
        <v>0</v>
      </c>
      <c r="L188" s="20">
        <v>0</v>
      </c>
      <c r="M188" s="20">
        <v>0</v>
      </c>
      <c r="N188" s="20">
        <v>20.754</v>
      </c>
      <c r="O188" s="20">
        <f t="shared" si="5"/>
        <v>20.754</v>
      </c>
    </row>
    <row r="189" spans="10:15" ht="12.75" customHeight="1">
      <c r="J189" s="19" t="s">
        <v>236</v>
      </c>
      <c r="K189" s="20">
        <v>20.68</v>
      </c>
      <c r="L189" s="20">
        <v>0</v>
      </c>
      <c r="M189" s="20">
        <v>0</v>
      </c>
      <c r="N189" s="20">
        <v>0</v>
      </c>
      <c r="O189" s="20">
        <f t="shared" si="5"/>
        <v>20.68</v>
      </c>
    </row>
    <row r="190" spans="10:15" ht="12.75" customHeight="1">
      <c r="J190" s="19" t="s">
        <v>274</v>
      </c>
      <c r="K190" s="20">
        <v>0</v>
      </c>
      <c r="L190" s="20">
        <v>0</v>
      </c>
      <c r="M190" s="20">
        <v>0</v>
      </c>
      <c r="N190" s="20">
        <v>20.181</v>
      </c>
      <c r="O190" s="20">
        <f t="shared" si="5"/>
        <v>20.181</v>
      </c>
    </row>
    <row r="191" spans="10:15" ht="12.75" customHeight="1">
      <c r="J191" s="19" t="s">
        <v>281</v>
      </c>
      <c r="K191" s="20">
        <v>20.16</v>
      </c>
      <c r="L191" s="20">
        <v>0</v>
      </c>
      <c r="M191" s="20">
        <v>0</v>
      </c>
      <c r="N191" s="20">
        <v>0</v>
      </c>
      <c r="O191" s="20">
        <f t="shared" si="5"/>
        <v>20.16</v>
      </c>
    </row>
    <row r="192" spans="10:15" ht="12.75" customHeight="1">
      <c r="J192" s="19" t="s">
        <v>279</v>
      </c>
      <c r="K192" s="20">
        <v>20.05</v>
      </c>
      <c r="L192" s="20">
        <v>0</v>
      </c>
      <c r="M192" s="20">
        <v>0</v>
      </c>
      <c r="N192" s="20">
        <v>0</v>
      </c>
      <c r="O192" s="20">
        <f t="shared" si="5"/>
        <v>20.05</v>
      </c>
    </row>
    <row r="193" spans="10:15" ht="12.75" customHeight="1">
      <c r="J193" s="19" t="s">
        <v>238</v>
      </c>
      <c r="K193" s="20">
        <v>17.509</v>
      </c>
      <c r="L193" s="20">
        <v>0</v>
      </c>
      <c r="M193" s="20">
        <v>0</v>
      </c>
      <c r="N193" s="20">
        <v>0</v>
      </c>
      <c r="O193" s="20">
        <f t="shared" si="5"/>
        <v>17.509</v>
      </c>
    </row>
    <row r="194" spans="10:15" ht="12.75" customHeight="1">
      <c r="J194" s="19" t="s">
        <v>183</v>
      </c>
      <c r="K194" s="20">
        <v>13.247</v>
      </c>
      <c r="L194" s="20">
        <v>0</v>
      </c>
      <c r="M194" s="20">
        <v>0</v>
      </c>
      <c r="N194" s="20">
        <v>0</v>
      </c>
      <c r="O194" s="20">
        <f t="shared" si="5"/>
        <v>13.247</v>
      </c>
    </row>
    <row r="195" spans="10:15" ht="12.75" customHeight="1">
      <c r="J195" s="19" t="s">
        <v>282</v>
      </c>
      <c r="K195" s="20">
        <v>9</v>
      </c>
      <c r="L195" s="20">
        <v>0</v>
      </c>
      <c r="M195" s="20">
        <v>0</v>
      </c>
      <c r="N195" s="20">
        <v>0</v>
      </c>
      <c r="O195" s="20">
        <f t="shared" si="5"/>
        <v>9</v>
      </c>
    </row>
    <row r="196" spans="10:15" ht="12.75" customHeight="1">
      <c r="J196" s="19" t="s">
        <v>255</v>
      </c>
      <c r="K196" s="20">
        <v>7.371</v>
      </c>
      <c r="L196" s="20">
        <v>0</v>
      </c>
      <c r="M196" s="20">
        <v>0</v>
      </c>
      <c r="N196" s="20">
        <v>0</v>
      </c>
      <c r="O196" s="20">
        <f t="shared" si="5"/>
        <v>7.371</v>
      </c>
    </row>
    <row r="197" spans="10:15" ht="12.75" customHeight="1">
      <c r="J197" s="19" t="s">
        <v>190</v>
      </c>
      <c r="K197" s="20">
        <v>3.012</v>
      </c>
      <c r="L197" s="20">
        <v>0</v>
      </c>
      <c r="M197" s="20">
        <v>0</v>
      </c>
      <c r="N197" s="20">
        <v>0</v>
      </c>
      <c r="O197" s="20">
        <f t="shared" si="5"/>
        <v>3.012</v>
      </c>
    </row>
    <row r="198" spans="10:15" ht="12.75" customHeight="1">
      <c r="J198" s="19" t="s">
        <v>149</v>
      </c>
      <c r="K198" s="20">
        <v>2.727</v>
      </c>
      <c r="L198" s="20">
        <v>0</v>
      </c>
      <c r="M198" s="20">
        <v>0</v>
      </c>
      <c r="N198" s="20">
        <v>0</v>
      </c>
      <c r="O198" s="20">
        <f>SUM(K198:N198)</f>
        <v>2.727</v>
      </c>
    </row>
    <row r="199" spans="10:15" ht="12.75" customHeight="1">
      <c r="J199" s="19" t="s">
        <v>137</v>
      </c>
      <c r="K199" s="20">
        <v>2.10508</v>
      </c>
      <c r="L199" s="20">
        <v>0</v>
      </c>
      <c r="M199" s="20">
        <v>0</v>
      </c>
      <c r="N199" s="20">
        <v>0</v>
      </c>
      <c r="O199" s="20">
        <f>SUM(K199:N199)</f>
        <v>2.10508</v>
      </c>
    </row>
    <row r="200" spans="10:15" ht="12.75" customHeight="1">
      <c r="J200" s="19" t="s">
        <v>200</v>
      </c>
      <c r="K200" s="20">
        <v>0.718</v>
      </c>
      <c r="L200" s="20">
        <v>0</v>
      </c>
      <c r="M200" s="20">
        <v>0</v>
      </c>
      <c r="N200" s="20">
        <v>0</v>
      </c>
      <c r="O200" s="20">
        <f>SUM(K200:N200)</f>
        <v>0.718</v>
      </c>
    </row>
    <row r="201" spans="10:15" ht="12.75" customHeight="1">
      <c r="J201" s="23" t="s">
        <v>283</v>
      </c>
      <c r="K201" s="24">
        <f>SUBTOTAL(9,K6:K200)</f>
        <v>15963902.932390014</v>
      </c>
      <c r="L201" s="24">
        <f>SUBTOTAL(9,L6:L200)</f>
        <v>38585286.831000015</v>
      </c>
      <c r="M201" s="24">
        <f>SUBTOTAL(9,M6:M200)</f>
        <v>2327877.9128</v>
      </c>
      <c r="N201" s="24">
        <f>SUBTOTAL(9,N6:N200)</f>
        <v>4472317.788350004</v>
      </c>
      <c r="O201" s="24">
        <f>SUBTOTAL(109,O6:O200)</f>
        <v>61349385.46453994</v>
      </c>
    </row>
    <row r="203" spans="11:15" ht="12.75" customHeight="1">
      <c r="K203" s="20">
        <f>SUBTOTAL(9,K6:K202)</f>
        <v>15963902.932390014</v>
      </c>
      <c r="L203" s="20">
        <f>SUBTOTAL(9,L6:L202)</f>
        <v>38585286.831000015</v>
      </c>
      <c r="M203" s="20">
        <f>SUBTOTAL(9,M6:M202)</f>
        <v>2327877.9128</v>
      </c>
      <c r="N203" s="20">
        <f>SUBTOTAL(9,N6:N202)</f>
        <v>4472317.788350004</v>
      </c>
      <c r="O203" s="20">
        <f>SUBTOTAL(9,O6:O202)</f>
        <v>61349385.46453994</v>
      </c>
    </row>
  </sheetData>
  <sheetProtection/>
  <printOptions horizontalCentered="1"/>
  <pageMargins left="0.7480314960629921" right="0.7480314960629921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6"/>
  <sheetViews>
    <sheetView zoomScalePageLayoutView="0" workbookViewId="0" topLeftCell="B1">
      <selection activeCell="Q15" sqref="Q15"/>
    </sheetView>
  </sheetViews>
  <sheetFormatPr defaultColWidth="50.140625" defaultRowHeight="12.75"/>
  <cols>
    <col min="1" max="1" width="49.140625" style="17" bestFit="1" customWidth="1"/>
    <col min="2" max="2" width="26.7109375" style="17" bestFit="1" customWidth="1"/>
    <col min="3" max="4" width="12.00390625" style="17" bestFit="1" customWidth="1"/>
    <col min="5" max="5" width="11.421875" style="17" bestFit="1" customWidth="1"/>
    <col min="6" max="6" width="9.421875" style="17" bestFit="1" customWidth="1"/>
    <col min="7" max="7" width="12.00390625" style="17" bestFit="1" customWidth="1"/>
    <col min="8" max="8" width="6.8515625" style="17" customWidth="1"/>
    <col min="9" max="9" width="21.28125" style="17" hidden="1" customWidth="1"/>
    <col min="10" max="10" width="14.7109375" style="17" hidden="1" customWidth="1"/>
    <col min="11" max="11" width="12.00390625" style="17" hidden="1" customWidth="1"/>
    <col min="12" max="12" width="28.421875" style="17" hidden="1" customWidth="1"/>
    <col min="13" max="13" width="16.140625" style="17" hidden="1" customWidth="1"/>
    <col min="14" max="14" width="12.00390625" style="17" hidden="1" customWidth="1"/>
    <col min="15" max="15" width="28.421875" style="17" bestFit="1" customWidth="1"/>
    <col min="16" max="17" width="28.421875" style="17" customWidth="1"/>
    <col min="18" max="18" width="17.8515625" style="17" customWidth="1"/>
    <col min="19" max="19" width="16.8515625" style="17" customWidth="1"/>
    <col min="20" max="16384" width="50.140625" style="17" customWidth="1"/>
  </cols>
  <sheetData>
    <row r="1" spans="1:14" ht="15">
      <c r="A1" s="25" t="s">
        <v>18</v>
      </c>
      <c r="B1" s="25" t="s">
        <v>12</v>
      </c>
      <c r="C1" s="25" t="s">
        <v>13</v>
      </c>
      <c r="D1" s="25" t="s">
        <v>14</v>
      </c>
      <c r="E1" s="25" t="s">
        <v>15</v>
      </c>
      <c r="F1" s="25" t="s">
        <v>16</v>
      </c>
      <c r="G1" s="25" t="s">
        <v>17</v>
      </c>
      <c r="I1" s="26" t="s">
        <v>208</v>
      </c>
      <c r="J1" s="26" t="s">
        <v>12</v>
      </c>
      <c r="K1" s="27"/>
      <c r="L1" s="27"/>
      <c r="M1" s="27"/>
      <c r="N1" s="28"/>
    </row>
    <row r="2" spans="1:14" ht="15">
      <c r="A2" s="29" t="s">
        <v>77</v>
      </c>
      <c r="B2" s="29" t="s">
        <v>0</v>
      </c>
      <c r="C2" s="30">
        <v>153862</v>
      </c>
      <c r="D2" s="30">
        <v>321398</v>
      </c>
      <c r="E2" s="30">
        <v>1565</v>
      </c>
      <c r="F2" s="30">
        <v>0</v>
      </c>
      <c r="G2" s="30">
        <v>322963</v>
      </c>
      <c r="I2" s="26" t="s">
        <v>18</v>
      </c>
      <c r="J2" s="26" t="s">
        <v>23</v>
      </c>
      <c r="K2" s="31" t="s">
        <v>0</v>
      </c>
      <c r="L2" s="31" t="s">
        <v>42</v>
      </c>
      <c r="M2" s="31" t="s">
        <v>33</v>
      </c>
      <c r="N2" s="32" t="s">
        <v>206</v>
      </c>
    </row>
    <row r="3" spans="1:14" ht="15">
      <c r="A3" s="29" t="s">
        <v>78</v>
      </c>
      <c r="B3" s="29" t="s">
        <v>0</v>
      </c>
      <c r="C3" s="30">
        <v>3310560</v>
      </c>
      <c r="D3" s="30">
        <v>788073</v>
      </c>
      <c r="E3" s="30">
        <v>396000</v>
      </c>
      <c r="F3" s="30">
        <v>0</v>
      </c>
      <c r="G3" s="30">
        <v>1184073</v>
      </c>
      <c r="I3" s="26" t="s">
        <v>153</v>
      </c>
      <c r="J3" s="33">
        <v>213398</v>
      </c>
      <c r="K3" s="34">
        <v>205880</v>
      </c>
      <c r="L3" s="34"/>
      <c r="M3" s="34"/>
      <c r="N3" s="35">
        <v>419278</v>
      </c>
    </row>
    <row r="4" spans="1:14" ht="15">
      <c r="A4" s="29" t="s">
        <v>58</v>
      </c>
      <c r="B4" s="29" t="s">
        <v>33</v>
      </c>
      <c r="C4" s="30">
        <v>104109670</v>
      </c>
      <c r="D4" s="30">
        <v>203375813</v>
      </c>
      <c r="E4" s="30">
        <v>3717967</v>
      </c>
      <c r="F4" s="30">
        <v>25757</v>
      </c>
      <c r="G4" s="30">
        <v>207119537</v>
      </c>
      <c r="I4" s="36" t="s">
        <v>79</v>
      </c>
      <c r="J4" s="37">
        <v>155861930</v>
      </c>
      <c r="K4" s="38">
        <v>316415030</v>
      </c>
      <c r="L4" s="38"/>
      <c r="M4" s="38">
        <v>598891174</v>
      </c>
      <c r="N4" s="39">
        <v>1071168134</v>
      </c>
    </row>
    <row r="5" spans="1:14" ht="15">
      <c r="A5" s="29" t="s">
        <v>79</v>
      </c>
      <c r="B5" s="29" t="s">
        <v>23</v>
      </c>
      <c r="C5" s="30">
        <v>67105000</v>
      </c>
      <c r="D5" s="30">
        <v>155861930</v>
      </c>
      <c r="E5" s="30">
        <v>10173460</v>
      </c>
      <c r="F5" s="30">
        <v>132924.6</v>
      </c>
      <c r="G5" s="30">
        <v>166168311</v>
      </c>
      <c r="I5" s="36" t="s">
        <v>121</v>
      </c>
      <c r="J5" s="37">
        <v>247179</v>
      </c>
      <c r="K5" s="38">
        <v>274578</v>
      </c>
      <c r="L5" s="38"/>
      <c r="M5" s="38"/>
      <c r="N5" s="39">
        <v>521757</v>
      </c>
    </row>
    <row r="6" spans="1:14" ht="15">
      <c r="A6" s="29" t="s">
        <v>31</v>
      </c>
      <c r="B6" s="29" t="s">
        <v>33</v>
      </c>
      <c r="C6" s="30">
        <v>95800000</v>
      </c>
      <c r="D6" s="30">
        <v>2650549</v>
      </c>
      <c r="E6" s="30">
        <v>2425461</v>
      </c>
      <c r="F6" s="30">
        <v>4547</v>
      </c>
      <c r="G6" s="30">
        <v>5080557</v>
      </c>
      <c r="I6" s="36" t="s">
        <v>140</v>
      </c>
      <c r="J6" s="37"/>
      <c r="K6" s="38">
        <v>60276</v>
      </c>
      <c r="L6" s="38"/>
      <c r="M6" s="38"/>
      <c r="N6" s="39">
        <v>60276</v>
      </c>
    </row>
    <row r="7" spans="1:14" ht="15">
      <c r="A7" s="29" t="s">
        <v>80</v>
      </c>
      <c r="B7" s="29" t="s">
        <v>0</v>
      </c>
      <c r="C7" s="30">
        <v>210529</v>
      </c>
      <c r="D7" s="30">
        <v>694947</v>
      </c>
      <c r="E7" s="30">
        <v>22931</v>
      </c>
      <c r="F7" s="30">
        <v>83</v>
      </c>
      <c r="G7" s="30">
        <v>717961</v>
      </c>
      <c r="I7" s="36" t="s">
        <v>204</v>
      </c>
      <c r="J7" s="37"/>
      <c r="K7" s="38">
        <v>509296</v>
      </c>
      <c r="L7" s="38"/>
      <c r="M7" s="38"/>
      <c r="N7" s="39">
        <v>509296</v>
      </c>
    </row>
    <row r="8" spans="1:14" ht="15">
      <c r="A8" s="29" t="s">
        <v>81</v>
      </c>
      <c r="B8" s="29" t="s">
        <v>0</v>
      </c>
      <c r="C8" s="30">
        <v>1339183</v>
      </c>
      <c r="D8" s="30">
        <v>2367546</v>
      </c>
      <c r="E8" s="30">
        <v>181208.6</v>
      </c>
      <c r="F8" s="30">
        <v>650.2</v>
      </c>
      <c r="G8" s="30">
        <v>2549404.8</v>
      </c>
      <c r="I8" s="36" t="s">
        <v>74</v>
      </c>
      <c r="J8" s="37"/>
      <c r="K8" s="38">
        <v>182064</v>
      </c>
      <c r="L8" s="38"/>
      <c r="M8" s="38"/>
      <c r="N8" s="39">
        <v>182064</v>
      </c>
    </row>
    <row r="9" spans="1:14" ht="15">
      <c r="A9" s="29" t="s">
        <v>82</v>
      </c>
      <c r="B9" s="29" t="s">
        <v>0</v>
      </c>
      <c r="C9" s="30">
        <v>1453580</v>
      </c>
      <c r="D9" s="30">
        <v>1689738</v>
      </c>
      <c r="E9" s="30">
        <v>136091.1</v>
      </c>
      <c r="F9" s="30">
        <v>1634</v>
      </c>
      <c r="G9" s="30">
        <v>1827463.1</v>
      </c>
      <c r="I9" s="36" t="s">
        <v>148</v>
      </c>
      <c r="J9" s="37"/>
      <c r="K9" s="38">
        <v>24704152</v>
      </c>
      <c r="L9" s="38">
        <v>62818</v>
      </c>
      <c r="M9" s="38"/>
      <c r="N9" s="39">
        <v>24766970</v>
      </c>
    </row>
    <row r="10" spans="1:14" ht="15">
      <c r="A10" s="29" t="s">
        <v>83</v>
      </c>
      <c r="B10" s="29" t="s">
        <v>23</v>
      </c>
      <c r="C10" s="30">
        <v>21326</v>
      </c>
      <c r="D10" s="30">
        <v>78000</v>
      </c>
      <c r="E10" s="30">
        <v>5897</v>
      </c>
      <c r="F10" s="30">
        <v>0</v>
      </c>
      <c r="G10" s="30">
        <v>83897</v>
      </c>
      <c r="I10" s="36" t="s">
        <v>126</v>
      </c>
      <c r="J10" s="37">
        <v>52046970</v>
      </c>
      <c r="K10" s="38">
        <v>62054210</v>
      </c>
      <c r="L10" s="38"/>
      <c r="M10" s="38"/>
      <c r="N10" s="39">
        <v>114101180</v>
      </c>
    </row>
    <row r="11" spans="1:14" ht="15">
      <c r="A11" s="29" t="s">
        <v>84</v>
      </c>
      <c r="B11" s="29" t="s">
        <v>0</v>
      </c>
      <c r="C11" s="30">
        <v>6074</v>
      </c>
      <c r="D11" s="30">
        <v>18583</v>
      </c>
      <c r="E11" s="30">
        <v>1560</v>
      </c>
      <c r="F11" s="30">
        <v>95</v>
      </c>
      <c r="G11" s="30">
        <v>20238</v>
      </c>
      <c r="I11" s="36" t="s">
        <v>188</v>
      </c>
      <c r="J11" s="37">
        <v>339572</v>
      </c>
      <c r="K11" s="38">
        <v>3022285</v>
      </c>
      <c r="L11" s="38"/>
      <c r="M11" s="38"/>
      <c r="N11" s="39">
        <v>3361857</v>
      </c>
    </row>
    <row r="12" spans="1:14" ht="15">
      <c r="A12" s="29" t="s">
        <v>69</v>
      </c>
      <c r="B12" s="29" t="s">
        <v>33</v>
      </c>
      <c r="C12" s="30">
        <v>8000000</v>
      </c>
      <c r="D12" s="30">
        <v>1026774</v>
      </c>
      <c r="E12" s="30">
        <v>224000</v>
      </c>
      <c r="F12" s="30">
        <v>1225</v>
      </c>
      <c r="G12" s="30">
        <v>1251999</v>
      </c>
      <c r="I12" s="36" t="s">
        <v>173</v>
      </c>
      <c r="J12" s="37"/>
      <c r="K12" s="38">
        <v>17753711</v>
      </c>
      <c r="L12" s="38">
        <v>2268000</v>
      </c>
      <c r="M12" s="38">
        <v>5946490</v>
      </c>
      <c r="N12" s="39">
        <v>25968201</v>
      </c>
    </row>
    <row r="13" spans="1:14" ht="15">
      <c r="A13" s="29" t="s">
        <v>85</v>
      </c>
      <c r="B13" s="29" t="s">
        <v>0</v>
      </c>
      <c r="C13" s="30">
        <v>11098203</v>
      </c>
      <c r="D13" s="30">
        <v>16759856</v>
      </c>
      <c r="E13" s="30">
        <v>953777</v>
      </c>
      <c r="F13" s="30">
        <v>48187</v>
      </c>
      <c r="G13" s="30">
        <v>17761820</v>
      </c>
      <c r="I13" s="36" t="s">
        <v>77</v>
      </c>
      <c r="J13" s="37"/>
      <c r="K13" s="38">
        <v>321398</v>
      </c>
      <c r="L13" s="38"/>
      <c r="M13" s="38"/>
      <c r="N13" s="39">
        <v>321398</v>
      </c>
    </row>
    <row r="14" spans="1:14" ht="15">
      <c r="A14" s="29" t="s">
        <v>86</v>
      </c>
      <c r="B14" s="29" t="s">
        <v>23</v>
      </c>
      <c r="C14" s="30">
        <v>172756</v>
      </c>
      <c r="D14" s="30">
        <v>1047291</v>
      </c>
      <c r="E14" s="30">
        <v>41353</v>
      </c>
      <c r="F14" s="30">
        <v>110</v>
      </c>
      <c r="G14" s="30">
        <v>1088754</v>
      </c>
      <c r="I14" s="36" t="s">
        <v>187</v>
      </c>
      <c r="J14" s="37"/>
      <c r="K14" s="38">
        <v>1088936</v>
      </c>
      <c r="L14" s="38"/>
      <c r="M14" s="38"/>
      <c r="N14" s="39">
        <v>1088936</v>
      </c>
    </row>
    <row r="15" spans="1:14" ht="15">
      <c r="A15" s="29" t="s">
        <v>87</v>
      </c>
      <c r="B15" s="29" t="s">
        <v>0</v>
      </c>
      <c r="C15" s="30">
        <v>972547</v>
      </c>
      <c r="D15" s="30">
        <v>2950607</v>
      </c>
      <c r="E15" s="30">
        <v>108561</v>
      </c>
      <c r="F15" s="30">
        <v>4474</v>
      </c>
      <c r="G15" s="30">
        <v>3063642</v>
      </c>
      <c r="I15" s="36" t="s">
        <v>123</v>
      </c>
      <c r="J15" s="37">
        <v>64299608</v>
      </c>
      <c r="K15" s="38">
        <v>163923343</v>
      </c>
      <c r="L15" s="38"/>
      <c r="M15" s="38">
        <v>101086383</v>
      </c>
      <c r="N15" s="39">
        <v>329309334</v>
      </c>
    </row>
    <row r="16" spans="1:14" ht="15">
      <c r="A16" s="29" t="s">
        <v>39</v>
      </c>
      <c r="B16" s="29" t="s">
        <v>0</v>
      </c>
      <c r="C16" s="30">
        <v>2318001</v>
      </c>
      <c r="D16" s="30">
        <v>7705362</v>
      </c>
      <c r="E16" s="30">
        <v>14209</v>
      </c>
      <c r="F16" s="30">
        <v>921</v>
      </c>
      <c r="G16" s="30">
        <v>7720492</v>
      </c>
      <c r="I16" s="36" t="s">
        <v>59</v>
      </c>
      <c r="J16" s="37">
        <v>1750101</v>
      </c>
      <c r="K16" s="38">
        <v>126727540</v>
      </c>
      <c r="L16" s="38"/>
      <c r="M16" s="38"/>
      <c r="N16" s="39">
        <v>128477641</v>
      </c>
    </row>
    <row r="17" spans="1:14" ht="15">
      <c r="A17" s="29" t="s">
        <v>88</v>
      </c>
      <c r="B17" s="29" t="s">
        <v>0</v>
      </c>
      <c r="C17" s="30">
        <v>45754877</v>
      </c>
      <c r="D17" s="30">
        <v>29987124</v>
      </c>
      <c r="E17" s="30">
        <v>1984273.6</v>
      </c>
      <c r="F17" s="30">
        <v>210.2</v>
      </c>
      <c r="G17" s="30">
        <v>31971607.8</v>
      </c>
      <c r="I17" s="36" t="s">
        <v>124</v>
      </c>
      <c r="J17" s="37">
        <v>563249</v>
      </c>
      <c r="K17" s="38">
        <v>265021</v>
      </c>
      <c r="L17" s="38"/>
      <c r="M17" s="38"/>
      <c r="N17" s="39">
        <v>828270</v>
      </c>
    </row>
    <row r="18" spans="1:14" ht="15">
      <c r="A18" s="29" t="s">
        <v>89</v>
      </c>
      <c r="B18" s="29" t="s">
        <v>0</v>
      </c>
      <c r="C18" s="30">
        <v>13285723</v>
      </c>
      <c r="D18" s="30">
        <v>14400483</v>
      </c>
      <c r="E18" s="30">
        <v>1407164.8</v>
      </c>
      <c r="F18" s="30">
        <v>10421.8</v>
      </c>
      <c r="G18" s="30">
        <v>15818070.6</v>
      </c>
      <c r="I18" s="36" t="s">
        <v>142</v>
      </c>
      <c r="J18" s="37"/>
      <c r="K18" s="38">
        <v>587215</v>
      </c>
      <c r="L18" s="38">
        <v>14114712</v>
      </c>
      <c r="M18" s="38"/>
      <c r="N18" s="39">
        <v>14701927</v>
      </c>
    </row>
    <row r="19" spans="1:14" ht="15">
      <c r="A19" s="29" t="s">
        <v>90</v>
      </c>
      <c r="B19" s="29" t="s">
        <v>23</v>
      </c>
      <c r="C19" s="30">
        <v>276471042</v>
      </c>
      <c r="D19" s="30">
        <v>1374814914</v>
      </c>
      <c r="E19" s="30">
        <v>41189033</v>
      </c>
      <c r="F19" s="30">
        <v>278311.4</v>
      </c>
      <c r="G19" s="30">
        <v>1416282250</v>
      </c>
      <c r="I19" s="36" t="s">
        <v>50</v>
      </c>
      <c r="J19" s="37">
        <v>1568393</v>
      </c>
      <c r="K19" s="38">
        <v>3937477</v>
      </c>
      <c r="L19" s="38"/>
      <c r="M19" s="38">
        <v>89659276</v>
      </c>
      <c r="N19" s="39">
        <v>95165146</v>
      </c>
    </row>
    <row r="20" spans="1:14" ht="15">
      <c r="A20" s="29" t="s">
        <v>70</v>
      </c>
      <c r="B20" s="29" t="s">
        <v>0</v>
      </c>
      <c r="C20" s="30">
        <v>13419175</v>
      </c>
      <c r="D20" s="30">
        <v>4646150</v>
      </c>
      <c r="E20" s="30">
        <v>1212085</v>
      </c>
      <c r="F20" s="30">
        <v>95</v>
      </c>
      <c r="G20" s="30">
        <v>5858330</v>
      </c>
      <c r="I20" s="36" t="s">
        <v>27</v>
      </c>
      <c r="J20" s="37">
        <v>615179</v>
      </c>
      <c r="K20" s="38">
        <v>16273636</v>
      </c>
      <c r="L20" s="38"/>
      <c r="M20" s="38"/>
      <c r="N20" s="39">
        <v>16888815</v>
      </c>
    </row>
    <row r="21" spans="1:14" ht="15">
      <c r="A21" s="29" t="s">
        <v>91</v>
      </c>
      <c r="B21" s="29" t="s">
        <v>0</v>
      </c>
      <c r="C21" s="30">
        <v>25938927</v>
      </c>
      <c r="D21" s="30">
        <v>20911238</v>
      </c>
      <c r="E21" s="30">
        <v>1908228</v>
      </c>
      <c r="F21" s="30">
        <v>14090.1</v>
      </c>
      <c r="G21" s="30">
        <v>22833555.8</v>
      </c>
      <c r="I21" s="36" t="s">
        <v>189</v>
      </c>
      <c r="J21" s="37"/>
      <c r="K21" s="38">
        <v>2661100</v>
      </c>
      <c r="L21" s="38"/>
      <c r="M21" s="38"/>
      <c r="N21" s="39">
        <v>2661100</v>
      </c>
    </row>
    <row r="22" spans="1:14" ht="15">
      <c r="A22" s="29" t="s">
        <v>92</v>
      </c>
      <c r="B22" s="29" t="s">
        <v>0</v>
      </c>
      <c r="C22" s="30">
        <v>1585315</v>
      </c>
      <c r="D22" s="30">
        <v>1604147</v>
      </c>
      <c r="E22" s="30">
        <v>271613.2</v>
      </c>
      <c r="F22" s="30">
        <v>202.2</v>
      </c>
      <c r="G22" s="30">
        <v>1875962</v>
      </c>
      <c r="I22" s="36" t="s">
        <v>94</v>
      </c>
      <c r="J22" s="37">
        <v>4603364</v>
      </c>
      <c r="K22" s="38">
        <v>9080491</v>
      </c>
      <c r="L22" s="38"/>
      <c r="M22" s="38"/>
      <c r="N22" s="39">
        <v>13683855</v>
      </c>
    </row>
    <row r="23" spans="1:14" ht="15">
      <c r="A23" s="29" t="s">
        <v>93</v>
      </c>
      <c r="B23" s="29" t="s">
        <v>0</v>
      </c>
      <c r="C23" s="30">
        <v>11926</v>
      </c>
      <c r="D23" s="30">
        <v>72773</v>
      </c>
      <c r="E23" s="30">
        <v>0</v>
      </c>
      <c r="F23" s="30">
        <v>0</v>
      </c>
      <c r="G23" s="30">
        <v>72773</v>
      </c>
      <c r="I23" s="36" t="s">
        <v>143</v>
      </c>
      <c r="J23" s="37">
        <v>45382987</v>
      </c>
      <c r="K23" s="38">
        <v>377483017</v>
      </c>
      <c r="L23" s="38">
        <v>36329852</v>
      </c>
      <c r="M23" s="38">
        <v>1257992</v>
      </c>
      <c r="N23" s="39">
        <v>460453848</v>
      </c>
    </row>
    <row r="24" spans="1:14" ht="15">
      <c r="A24" s="29" t="s">
        <v>94</v>
      </c>
      <c r="B24" s="29" t="s">
        <v>0</v>
      </c>
      <c r="C24" s="30">
        <v>2784403</v>
      </c>
      <c r="D24" s="30">
        <v>9080491</v>
      </c>
      <c r="E24" s="30">
        <v>237026.3</v>
      </c>
      <c r="F24" s="30">
        <v>12320.8</v>
      </c>
      <c r="G24" s="30">
        <v>9329838.1</v>
      </c>
      <c r="I24" s="36" t="s">
        <v>92</v>
      </c>
      <c r="J24" s="37"/>
      <c r="K24" s="38">
        <v>1604147</v>
      </c>
      <c r="L24" s="38"/>
      <c r="M24" s="38"/>
      <c r="N24" s="39">
        <v>1604147</v>
      </c>
    </row>
    <row r="25" spans="1:14" ht="15">
      <c r="A25" s="29" t="s">
        <v>95</v>
      </c>
      <c r="B25" s="29" t="s">
        <v>0</v>
      </c>
      <c r="C25" s="30">
        <v>343618</v>
      </c>
      <c r="D25" s="30">
        <v>909635</v>
      </c>
      <c r="E25" s="30">
        <v>16851</v>
      </c>
      <c r="F25" s="30">
        <v>0</v>
      </c>
      <c r="G25" s="30">
        <v>926486</v>
      </c>
      <c r="I25" s="36" t="s">
        <v>161</v>
      </c>
      <c r="J25" s="37">
        <v>515277</v>
      </c>
      <c r="K25" s="38"/>
      <c r="L25" s="38"/>
      <c r="M25" s="38"/>
      <c r="N25" s="39">
        <v>515277</v>
      </c>
    </row>
    <row r="26" spans="1:14" ht="15">
      <c r="A26" s="29" t="s">
        <v>96</v>
      </c>
      <c r="B26" s="29" t="s">
        <v>23</v>
      </c>
      <c r="C26" s="30">
        <v>8591487</v>
      </c>
      <c r="D26" s="30">
        <v>9861241</v>
      </c>
      <c r="E26" s="30">
        <v>1766937.9</v>
      </c>
      <c r="F26" s="30">
        <v>21580.2</v>
      </c>
      <c r="G26" s="30">
        <v>11649758.8</v>
      </c>
      <c r="I26" s="36" t="s">
        <v>114</v>
      </c>
      <c r="J26" s="37"/>
      <c r="K26" s="38">
        <v>106328</v>
      </c>
      <c r="L26" s="38"/>
      <c r="M26" s="38"/>
      <c r="N26" s="39">
        <v>106328</v>
      </c>
    </row>
    <row r="27" spans="1:14" ht="15">
      <c r="A27" s="29" t="s">
        <v>97</v>
      </c>
      <c r="B27" s="29" t="s">
        <v>0</v>
      </c>
      <c r="C27" s="30">
        <v>6793336</v>
      </c>
      <c r="D27" s="30">
        <v>13756041</v>
      </c>
      <c r="E27" s="30">
        <v>693450</v>
      </c>
      <c r="F27" s="30">
        <v>7051</v>
      </c>
      <c r="G27" s="30">
        <v>14456542</v>
      </c>
      <c r="I27" s="36" t="s">
        <v>99</v>
      </c>
      <c r="J27" s="37">
        <v>21626</v>
      </c>
      <c r="K27" s="38">
        <v>6232634</v>
      </c>
      <c r="L27" s="38"/>
      <c r="M27" s="38">
        <v>3690344</v>
      </c>
      <c r="N27" s="39">
        <v>9944604</v>
      </c>
    </row>
    <row r="28" spans="1:14" ht="15">
      <c r="A28" s="29" t="s">
        <v>98</v>
      </c>
      <c r="B28" s="29" t="s">
        <v>33</v>
      </c>
      <c r="C28" s="30">
        <v>40515090</v>
      </c>
      <c r="D28" s="30">
        <v>78004877</v>
      </c>
      <c r="E28" s="30">
        <v>0</v>
      </c>
      <c r="F28" s="30">
        <v>0</v>
      </c>
      <c r="G28" s="30">
        <v>78004877</v>
      </c>
      <c r="I28" s="36" t="s">
        <v>128</v>
      </c>
      <c r="J28" s="37">
        <v>112671</v>
      </c>
      <c r="K28" s="38">
        <v>150558</v>
      </c>
      <c r="L28" s="38"/>
      <c r="M28" s="38"/>
      <c r="N28" s="39">
        <v>263229</v>
      </c>
    </row>
    <row r="29" spans="1:14" ht="15">
      <c r="A29" s="29" t="s">
        <v>99</v>
      </c>
      <c r="B29" s="29" t="s">
        <v>0</v>
      </c>
      <c r="C29" s="30">
        <v>5386186</v>
      </c>
      <c r="D29" s="30">
        <v>6232634</v>
      </c>
      <c r="E29" s="30">
        <v>164584.4</v>
      </c>
      <c r="F29" s="30">
        <v>396.2</v>
      </c>
      <c r="G29" s="30">
        <v>6397614</v>
      </c>
      <c r="I29" s="36" t="s">
        <v>43</v>
      </c>
      <c r="J29" s="37">
        <v>14825027</v>
      </c>
      <c r="K29" s="38">
        <v>2493318498</v>
      </c>
      <c r="L29" s="38">
        <v>252028991</v>
      </c>
      <c r="M29" s="38">
        <v>436867526</v>
      </c>
      <c r="N29" s="39">
        <v>3197040042</v>
      </c>
    </row>
    <row r="30" spans="1:14" ht="15">
      <c r="A30" s="29" t="s">
        <v>56</v>
      </c>
      <c r="B30" s="29" t="s">
        <v>33</v>
      </c>
      <c r="C30" s="30">
        <v>62209218</v>
      </c>
      <c r="D30" s="30">
        <v>21297154</v>
      </c>
      <c r="E30" s="30">
        <v>2446559</v>
      </c>
      <c r="F30" s="30">
        <v>59333</v>
      </c>
      <c r="G30" s="30">
        <v>23803046</v>
      </c>
      <c r="I30" s="36" t="s">
        <v>26</v>
      </c>
      <c r="J30" s="37">
        <v>535405</v>
      </c>
      <c r="K30" s="38">
        <v>62732</v>
      </c>
      <c r="L30" s="38"/>
      <c r="M30" s="38"/>
      <c r="N30" s="39">
        <v>598137</v>
      </c>
    </row>
    <row r="31" spans="1:14" ht="15">
      <c r="A31" s="29" t="s">
        <v>73</v>
      </c>
      <c r="B31" s="29" t="s">
        <v>23</v>
      </c>
      <c r="C31" s="30">
        <v>16088229</v>
      </c>
      <c r="D31" s="30">
        <v>15197749</v>
      </c>
      <c r="E31" s="30">
        <v>99950</v>
      </c>
      <c r="F31" s="30">
        <v>0</v>
      </c>
      <c r="G31" s="30">
        <v>15297699</v>
      </c>
      <c r="I31" s="36" t="s">
        <v>39</v>
      </c>
      <c r="J31" s="37">
        <v>1320279</v>
      </c>
      <c r="K31" s="38">
        <v>7705362</v>
      </c>
      <c r="L31" s="38"/>
      <c r="M31" s="38">
        <v>270419905</v>
      </c>
      <c r="N31" s="39">
        <v>279445546</v>
      </c>
    </row>
    <row r="32" spans="1:14" ht="15">
      <c r="A32" s="29" t="s">
        <v>100</v>
      </c>
      <c r="B32" s="29" t="s">
        <v>33</v>
      </c>
      <c r="C32" s="30">
        <v>148138960</v>
      </c>
      <c r="D32" s="30">
        <v>99069176</v>
      </c>
      <c r="E32" s="30">
        <v>3636187</v>
      </c>
      <c r="F32" s="30">
        <v>46758</v>
      </c>
      <c r="G32" s="30">
        <v>102752121</v>
      </c>
      <c r="I32" s="36" t="s">
        <v>73</v>
      </c>
      <c r="J32" s="37">
        <v>15197749</v>
      </c>
      <c r="K32" s="38">
        <v>600129</v>
      </c>
      <c r="L32" s="38"/>
      <c r="M32" s="38"/>
      <c r="N32" s="39">
        <v>15797878</v>
      </c>
    </row>
    <row r="33" spans="1:14" ht="15">
      <c r="A33" s="29" t="s">
        <v>59</v>
      </c>
      <c r="B33" s="29" t="s">
        <v>0</v>
      </c>
      <c r="C33" s="30">
        <v>8498604</v>
      </c>
      <c r="D33" s="30">
        <v>126727540</v>
      </c>
      <c r="E33" s="30">
        <v>550538.6</v>
      </c>
      <c r="F33" s="30">
        <v>157163.4</v>
      </c>
      <c r="G33" s="30">
        <v>127435239.2</v>
      </c>
      <c r="I33" s="36" t="s">
        <v>93</v>
      </c>
      <c r="J33" s="37"/>
      <c r="K33" s="38">
        <v>72773</v>
      </c>
      <c r="L33" s="38"/>
      <c r="M33" s="38"/>
      <c r="N33" s="39">
        <v>72773</v>
      </c>
    </row>
    <row r="34" spans="1:14" ht="15">
      <c r="A34" s="29" t="s">
        <v>57</v>
      </c>
      <c r="B34" s="29" t="s">
        <v>0</v>
      </c>
      <c r="C34" s="30">
        <v>150258559</v>
      </c>
      <c r="D34" s="30">
        <v>217376666</v>
      </c>
      <c r="E34" s="30">
        <v>7797318.8</v>
      </c>
      <c r="F34" s="30">
        <v>167684.3</v>
      </c>
      <c r="G34" s="30">
        <v>225341668.4</v>
      </c>
      <c r="I34" s="36" t="s">
        <v>109</v>
      </c>
      <c r="J34" s="37">
        <v>467339</v>
      </c>
      <c r="K34" s="38">
        <v>7950938</v>
      </c>
      <c r="L34" s="38"/>
      <c r="M34" s="38"/>
      <c r="N34" s="39">
        <v>8418277</v>
      </c>
    </row>
    <row r="35" spans="1:14" ht="15">
      <c r="A35" s="29" t="s">
        <v>101</v>
      </c>
      <c r="B35" s="29" t="s">
        <v>0</v>
      </c>
      <c r="C35" s="30">
        <v>7112207</v>
      </c>
      <c r="D35" s="30">
        <v>19334441</v>
      </c>
      <c r="E35" s="30">
        <v>231761.1</v>
      </c>
      <c r="F35" s="30">
        <v>2472</v>
      </c>
      <c r="G35" s="30">
        <v>19568674.1</v>
      </c>
      <c r="I35" s="36" t="s">
        <v>108</v>
      </c>
      <c r="J35" s="37">
        <v>4799577</v>
      </c>
      <c r="K35" s="38">
        <v>205129</v>
      </c>
      <c r="L35" s="38"/>
      <c r="M35" s="38"/>
      <c r="N35" s="39">
        <v>5004706</v>
      </c>
    </row>
    <row r="36" spans="1:14" ht="15">
      <c r="A36" s="29" t="s">
        <v>64</v>
      </c>
      <c r="B36" s="29" t="s">
        <v>33</v>
      </c>
      <c r="C36" s="30">
        <v>10466870</v>
      </c>
      <c r="D36" s="30">
        <v>16299211</v>
      </c>
      <c r="E36" s="30">
        <v>367575</v>
      </c>
      <c r="F36" s="30">
        <v>2225</v>
      </c>
      <c r="G36" s="30">
        <v>16669011</v>
      </c>
      <c r="I36" s="36" t="s">
        <v>37</v>
      </c>
      <c r="J36" s="37">
        <v>222883886</v>
      </c>
      <c r="K36" s="38">
        <v>891847094</v>
      </c>
      <c r="L36" s="38">
        <v>220040</v>
      </c>
      <c r="M36" s="38">
        <v>89731225</v>
      </c>
      <c r="N36" s="39">
        <v>1204682245</v>
      </c>
    </row>
    <row r="37" spans="1:14" ht="15">
      <c r="A37" s="29" t="s">
        <v>102</v>
      </c>
      <c r="B37" s="29" t="s">
        <v>33</v>
      </c>
      <c r="C37" s="30">
        <v>287175284</v>
      </c>
      <c r="D37" s="30">
        <v>195090725</v>
      </c>
      <c r="E37" s="30">
        <v>7943729</v>
      </c>
      <c r="F37" s="30">
        <v>1282855</v>
      </c>
      <c r="G37" s="30">
        <v>204317309</v>
      </c>
      <c r="I37" s="36" t="s">
        <v>151</v>
      </c>
      <c r="J37" s="37">
        <v>2634186528</v>
      </c>
      <c r="K37" s="38">
        <v>11501670662</v>
      </c>
      <c r="L37" s="38">
        <v>33456577</v>
      </c>
      <c r="M37" s="38">
        <v>20188578170</v>
      </c>
      <c r="N37" s="39">
        <v>34357891937</v>
      </c>
    </row>
    <row r="38" spans="1:14" ht="15">
      <c r="A38" s="29" t="s">
        <v>103</v>
      </c>
      <c r="B38" s="29" t="s">
        <v>0</v>
      </c>
      <c r="C38" s="30">
        <v>49120</v>
      </c>
      <c r="D38" s="30">
        <v>34309</v>
      </c>
      <c r="E38" s="30">
        <v>13400</v>
      </c>
      <c r="F38" s="30">
        <v>8</v>
      </c>
      <c r="G38" s="30">
        <v>47717</v>
      </c>
      <c r="I38" s="36" t="s">
        <v>145</v>
      </c>
      <c r="J38" s="37">
        <v>1353134</v>
      </c>
      <c r="K38" s="38">
        <v>2205115</v>
      </c>
      <c r="L38" s="38"/>
      <c r="M38" s="38"/>
      <c r="N38" s="39">
        <v>3558249</v>
      </c>
    </row>
    <row r="39" spans="1:14" ht="15">
      <c r="A39" s="29" t="s">
        <v>104</v>
      </c>
      <c r="B39" s="29" t="s">
        <v>33</v>
      </c>
      <c r="C39" s="30">
        <v>17002400</v>
      </c>
      <c r="D39" s="30">
        <v>10416577</v>
      </c>
      <c r="E39" s="30">
        <v>592483</v>
      </c>
      <c r="F39" s="30">
        <v>28982</v>
      </c>
      <c r="G39" s="30">
        <v>11038042</v>
      </c>
      <c r="I39" s="36" t="s">
        <v>30</v>
      </c>
      <c r="J39" s="37">
        <v>209078350</v>
      </c>
      <c r="K39" s="38">
        <v>436147389</v>
      </c>
      <c r="L39" s="38"/>
      <c r="M39" s="38">
        <v>5986027</v>
      </c>
      <c r="N39" s="39">
        <v>651211766</v>
      </c>
    </row>
    <row r="40" spans="1:14" ht="15">
      <c r="A40" s="29" t="s">
        <v>105</v>
      </c>
      <c r="B40" s="29" t="s">
        <v>23</v>
      </c>
      <c r="C40" s="30">
        <v>52509492</v>
      </c>
      <c r="D40" s="30">
        <v>142241178</v>
      </c>
      <c r="E40" s="30">
        <v>6548343.5</v>
      </c>
      <c r="F40" s="30">
        <v>113719.7</v>
      </c>
      <c r="G40" s="30">
        <v>148903241</v>
      </c>
      <c r="I40" s="36" t="s">
        <v>167</v>
      </c>
      <c r="J40" s="37"/>
      <c r="K40" s="38">
        <v>1260552</v>
      </c>
      <c r="L40" s="38">
        <v>105658987</v>
      </c>
      <c r="M40" s="38"/>
      <c r="N40" s="39">
        <v>106919539</v>
      </c>
    </row>
    <row r="41" spans="1:14" ht="15">
      <c r="A41" s="29" t="s">
        <v>54</v>
      </c>
      <c r="B41" s="29" t="s">
        <v>0</v>
      </c>
      <c r="C41" s="30">
        <v>50804610</v>
      </c>
      <c r="D41" s="30">
        <v>77823643</v>
      </c>
      <c r="E41" s="30">
        <v>3292674.9</v>
      </c>
      <c r="F41" s="30">
        <v>136207.6</v>
      </c>
      <c r="G41" s="30">
        <v>81252527.4</v>
      </c>
      <c r="I41" s="36" t="s">
        <v>199</v>
      </c>
      <c r="J41" s="37">
        <v>94557</v>
      </c>
      <c r="K41" s="38"/>
      <c r="L41" s="38"/>
      <c r="M41" s="38"/>
      <c r="N41" s="39">
        <v>94557</v>
      </c>
    </row>
    <row r="42" spans="1:14" ht="15">
      <c r="A42" s="29" t="s">
        <v>106</v>
      </c>
      <c r="B42" s="29" t="s">
        <v>23</v>
      </c>
      <c r="C42" s="30">
        <v>5555848</v>
      </c>
      <c r="D42" s="30">
        <v>14561416</v>
      </c>
      <c r="E42" s="30">
        <v>661381.6</v>
      </c>
      <c r="F42" s="30">
        <v>6889.2</v>
      </c>
      <c r="G42" s="30">
        <v>15229686.3</v>
      </c>
      <c r="I42" s="36" t="s">
        <v>158</v>
      </c>
      <c r="J42" s="37">
        <v>339517582</v>
      </c>
      <c r="K42" s="38">
        <v>3247291452</v>
      </c>
      <c r="L42" s="38"/>
      <c r="M42" s="38">
        <v>1014868813</v>
      </c>
      <c r="N42" s="39">
        <v>4601677847</v>
      </c>
    </row>
    <row r="43" spans="1:14" ht="15">
      <c r="A43" s="29" t="s">
        <v>36</v>
      </c>
      <c r="B43" s="29" t="s">
        <v>23</v>
      </c>
      <c r="C43" s="30">
        <v>56071</v>
      </c>
      <c r="D43" s="30">
        <v>167738</v>
      </c>
      <c r="E43" s="30">
        <v>3703</v>
      </c>
      <c r="F43" s="30">
        <v>156</v>
      </c>
      <c r="G43" s="30">
        <v>171597</v>
      </c>
      <c r="I43" s="36" t="s">
        <v>25</v>
      </c>
      <c r="J43" s="37">
        <v>60675435</v>
      </c>
      <c r="K43" s="38">
        <v>475399</v>
      </c>
      <c r="L43" s="38"/>
      <c r="M43" s="38"/>
      <c r="N43" s="39">
        <v>61150834</v>
      </c>
    </row>
    <row r="44" spans="1:14" ht="15">
      <c r="A44" s="29" t="s">
        <v>107</v>
      </c>
      <c r="B44" s="29" t="s">
        <v>0</v>
      </c>
      <c r="C44" s="30">
        <v>10048687</v>
      </c>
      <c r="D44" s="30">
        <v>14517082</v>
      </c>
      <c r="E44" s="30">
        <v>809539.5</v>
      </c>
      <c r="F44" s="30">
        <v>5811.9</v>
      </c>
      <c r="G44" s="30">
        <v>15332433.4</v>
      </c>
      <c r="I44" s="36" t="s">
        <v>22</v>
      </c>
      <c r="J44" s="37">
        <v>42865424</v>
      </c>
      <c r="K44" s="38">
        <v>193625311</v>
      </c>
      <c r="L44" s="38"/>
      <c r="M44" s="38"/>
      <c r="N44" s="39">
        <v>236490735</v>
      </c>
    </row>
    <row r="45" spans="1:14" ht="15">
      <c r="A45" s="29" t="s">
        <v>31</v>
      </c>
      <c r="B45" s="29" t="s">
        <v>23</v>
      </c>
      <c r="C45" s="30">
        <v>22674985</v>
      </c>
      <c r="D45" s="30">
        <v>24359761</v>
      </c>
      <c r="E45" s="30">
        <v>1881151.8</v>
      </c>
      <c r="F45" s="30">
        <v>38862.5</v>
      </c>
      <c r="G45" s="30">
        <v>26279774.7</v>
      </c>
      <c r="I45" s="36" t="s">
        <v>169</v>
      </c>
      <c r="J45" s="37">
        <v>465140</v>
      </c>
      <c r="K45" s="38">
        <v>882483</v>
      </c>
      <c r="L45" s="38"/>
      <c r="M45" s="38"/>
      <c r="N45" s="39">
        <v>1347623</v>
      </c>
    </row>
    <row r="46" spans="1:14" ht="15">
      <c r="A46" s="29" t="s">
        <v>108</v>
      </c>
      <c r="B46" s="29" t="s">
        <v>23</v>
      </c>
      <c r="C46" s="30">
        <v>5013867</v>
      </c>
      <c r="D46" s="30">
        <v>4799577</v>
      </c>
      <c r="E46" s="30">
        <v>0</v>
      </c>
      <c r="F46" s="30">
        <v>0</v>
      </c>
      <c r="G46" s="30">
        <v>4799577</v>
      </c>
      <c r="I46" s="36" t="s">
        <v>21</v>
      </c>
      <c r="J46" s="37">
        <v>4934477</v>
      </c>
      <c r="K46" s="38">
        <v>4434394</v>
      </c>
      <c r="L46" s="38"/>
      <c r="M46" s="38"/>
      <c r="N46" s="39">
        <v>9368871</v>
      </c>
    </row>
    <row r="47" spans="1:14" ht="15">
      <c r="A47" s="29" t="s">
        <v>109</v>
      </c>
      <c r="B47" s="29" t="s">
        <v>0</v>
      </c>
      <c r="C47" s="30">
        <v>5373561</v>
      </c>
      <c r="D47" s="30">
        <v>7950938</v>
      </c>
      <c r="E47" s="30">
        <v>25267.9</v>
      </c>
      <c r="F47" s="30">
        <v>654.9</v>
      </c>
      <c r="G47" s="30">
        <v>7976860.8</v>
      </c>
      <c r="I47" s="36" t="s">
        <v>41</v>
      </c>
      <c r="J47" s="37">
        <v>19765051</v>
      </c>
      <c r="K47" s="38">
        <v>99561703</v>
      </c>
      <c r="L47" s="38">
        <v>13312020</v>
      </c>
      <c r="M47" s="38"/>
      <c r="N47" s="39">
        <v>132638774</v>
      </c>
    </row>
    <row r="48" spans="1:14" ht="15">
      <c r="A48" s="29" t="s">
        <v>71</v>
      </c>
      <c r="B48" s="29" t="s">
        <v>42</v>
      </c>
      <c r="C48" s="30">
        <v>197067488</v>
      </c>
      <c r="D48" s="30">
        <v>117694558</v>
      </c>
      <c r="E48" s="30">
        <v>0</v>
      </c>
      <c r="F48" s="30">
        <v>0</v>
      </c>
      <c r="G48" s="30">
        <v>117694558</v>
      </c>
      <c r="I48" s="36" t="s">
        <v>47</v>
      </c>
      <c r="J48" s="37"/>
      <c r="K48" s="38">
        <v>186922</v>
      </c>
      <c r="L48" s="38"/>
      <c r="M48" s="38"/>
      <c r="N48" s="39">
        <v>186922</v>
      </c>
    </row>
    <row r="49" spans="1:14" ht="15">
      <c r="A49" s="29" t="s">
        <v>49</v>
      </c>
      <c r="B49" s="29" t="s">
        <v>0</v>
      </c>
      <c r="C49" s="30">
        <v>8152057</v>
      </c>
      <c r="D49" s="30">
        <v>18816325</v>
      </c>
      <c r="E49" s="30">
        <v>478154</v>
      </c>
      <c r="F49" s="30">
        <v>85578</v>
      </c>
      <c r="G49" s="30">
        <v>19380057</v>
      </c>
      <c r="I49" s="36" t="s">
        <v>56</v>
      </c>
      <c r="J49" s="37">
        <v>113720452</v>
      </c>
      <c r="K49" s="38">
        <v>334868588</v>
      </c>
      <c r="L49" s="38"/>
      <c r="M49" s="38">
        <v>21297154</v>
      </c>
      <c r="N49" s="39">
        <v>469886194</v>
      </c>
    </row>
    <row r="50" spans="1:14" ht="15">
      <c r="A50" s="29" t="s">
        <v>29</v>
      </c>
      <c r="B50" s="29" t="s">
        <v>23</v>
      </c>
      <c r="C50" s="30">
        <v>5015658</v>
      </c>
      <c r="D50" s="30">
        <v>5880700</v>
      </c>
      <c r="E50" s="30">
        <v>228114.4</v>
      </c>
      <c r="F50" s="30">
        <v>4864.2</v>
      </c>
      <c r="G50" s="30">
        <v>6113678.2</v>
      </c>
      <c r="I50" s="36" t="s">
        <v>85</v>
      </c>
      <c r="J50" s="37">
        <v>3127970</v>
      </c>
      <c r="K50" s="38">
        <v>16759856</v>
      </c>
      <c r="L50" s="38"/>
      <c r="M50" s="38"/>
      <c r="N50" s="39">
        <v>19887826</v>
      </c>
    </row>
    <row r="51" spans="1:14" ht="15">
      <c r="A51" s="29" t="s">
        <v>110</v>
      </c>
      <c r="B51" s="29" t="s">
        <v>23</v>
      </c>
      <c r="C51" s="30">
        <v>233114370</v>
      </c>
      <c r="D51" s="30">
        <v>416344386</v>
      </c>
      <c r="E51" s="30">
        <v>47568392.3</v>
      </c>
      <c r="F51" s="30">
        <v>1311614.2</v>
      </c>
      <c r="G51" s="30">
        <v>465224387.3</v>
      </c>
      <c r="I51" s="36" t="s">
        <v>165</v>
      </c>
      <c r="J51" s="37">
        <v>19408462</v>
      </c>
      <c r="K51" s="38">
        <v>62255176</v>
      </c>
      <c r="L51" s="38"/>
      <c r="M51" s="38"/>
      <c r="N51" s="39">
        <v>81663638</v>
      </c>
    </row>
    <row r="52" spans="1:14" ht="15">
      <c r="A52" s="29" t="s">
        <v>75</v>
      </c>
      <c r="B52" s="29" t="s">
        <v>0</v>
      </c>
      <c r="C52" s="30">
        <v>55385882</v>
      </c>
      <c r="D52" s="30">
        <v>197868888</v>
      </c>
      <c r="E52" s="30">
        <v>4732164.1</v>
      </c>
      <c r="F52" s="30">
        <v>145902.8</v>
      </c>
      <c r="G52" s="30">
        <v>202746954.1</v>
      </c>
      <c r="I52" s="36" t="s">
        <v>147</v>
      </c>
      <c r="J52" s="37">
        <v>32056804</v>
      </c>
      <c r="K52" s="38">
        <v>132374845</v>
      </c>
      <c r="L52" s="38"/>
      <c r="M52" s="38">
        <v>42718320</v>
      </c>
      <c r="N52" s="39">
        <v>207149969</v>
      </c>
    </row>
    <row r="53" spans="1:14" ht="15">
      <c r="A53" s="29" t="s">
        <v>111</v>
      </c>
      <c r="B53" s="29" t="s">
        <v>0</v>
      </c>
      <c r="C53" s="30">
        <v>57429</v>
      </c>
      <c r="D53" s="30">
        <v>485353</v>
      </c>
      <c r="E53" s="30">
        <v>1477</v>
      </c>
      <c r="F53" s="30">
        <v>104</v>
      </c>
      <c r="G53" s="30">
        <v>486934</v>
      </c>
      <c r="I53" s="36" t="s">
        <v>179</v>
      </c>
      <c r="J53" s="37">
        <v>322889</v>
      </c>
      <c r="K53" s="38">
        <v>2742214</v>
      </c>
      <c r="L53" s="38"/>
      <c r="M53" s="38"/>
      <c r="N53" s="39">
        <v>3065103</v>
      </c>
    </row>
    <row r="54" spans="1:14" ht="15">
      <c r="A54" s="29" t="s">
        <v>112</v>
      </c>
      <c r="B54" s="29" t="s">
        <v>0</v>
      </c>
      <c r="C54" s="30">
        <v>1816142</v>
      </c>
      <c r="D54" s="30">
        <v>4077083</v>
      </c>
      <c r="E54" s="30">
        <v>167749.4</v>
      </c>
      <c r="F54" s="30">
        <v>5678.3</v>
      </c>
      <c r="G54" s="30">
        <v>4250510.3</v>
      </c>
      <c r="I54" s="36" t="s">
        <v>60</v>
      </c>
      <c r="J54" s="37">
        <v>223286484</v>
      </c>
      <c r="K54" s="38">
        <v>562623590</v>
      </c>
      <c r="L54" s="38">
        <v>5363150</v>
      </c>
      <c r="M54" s="38">
        <v>645826051</v>
      </c>
      <c r="N54" s="39">
        <v>1437099275</v>
      </c>
    </row>
    <row r="55" spans="1:14" ht="15">
      <c r="A55" s="29" t="s">
        <v>113</v>
      </c>
      <c r="B55" s="29" t="s">
        <v>23</v>
      </c>
      <c r="C55" s="30">
        <v>42670</v>
      </c>
      <c r="D55" s="30">
        <v>37141</v>
      </c>
      <c r="E55" s="30">
        <v>0</v>
      </c>
      <c r="F55" s="30">
        <v>102</v>
      </c>
      <c r="G55" s="30">
        <v>37243</v>
      </c>
      <c r="I55" s="36" t="s">
        <v>162</v>
      </c>
      <c r="J55" s="37">
        <v>2540899066</v>
      </c>
      <c r="K55" s="38">
        <v>9109751824</v>
      </c>
      <c r="L55" s="38">
        <v>20555525</v>
      </c>
      <c r="M55" s="38">
        <v>232874488</v>
      </c>
      <c r="N55" s="39">
        <v>11904080903</v>
      </c>
    </row>
    <row r="56" spans="1:14" ht="15">
      <c r="A56" s="29" t="s">
        <v>60</v>
      </c>
      <c r="B56" s="29" t="s">
        <v>0</v>
      </c>
      <c r="C56" s="30">
        <v>150762607</v>
      </c>
      <c r="D56" s="30">
        <v>562623590</v>
      </c>
      <c r="E56" s="30">
        <v>38575428.1</v>
      </c>
      <c r="F56" s="30">
        <v>186738</v>
      </c>
      <c r="G56" s="30">
        <v>601385752.5</v>
      </c>
      <c r="I56" s="36" t="s">
        <v>144</v>
      </c>
      <c r="J56" s="37">
        <v>270549</v>
      </c>
      <c r="K56" s="38">
        <v>4997721</v>
      </c>
      <c r="L56" s="38"/>
      <c r="M56" s="38"/>
      <c r="N56" s="39">
        <v>5268270</v>
      </c>
    </row>
    <row r="57" spans="1:14" ht="15">
      <c r="A57" s="29" t="s">
        <v>41</v>
      </c>
      <c r="B57" s="29" t="s">
        <v>0</v>
      </c>
      <c r="C57" s="30">
        <v>50098807</v>
      </c>
      <c r="D57" s="30">
        <v>99561703</v>
      </c>
      <c r="E57" s="30">
        <v>1743422.2</v>
      </c>
      <c r="F57" s="30">
        <v>15074.4</v>
      </c>
      <c r="G57" s="30">
        <v>101320199.6</v>
      </c>
      <c r="I57" s="36" t="s">
        <v>183</v>
      </c>
      <c r="J57" s="37">
        <v>196520</v>
      </c>
      <c r="K57" s="38"/>
      <c r="L57" s="38"/>
      <c r="M57" s="38"/>
      <c r="N57" s="39">
        <v>196520</v>
      </c>
    </row>
    <row r="58" spans="1:14" ht="15">
      <c r="A58" s="29" t="s">
        <v>140</v>
      </c>
      <c r="B58" s="29" t="s">
        <v>0</v>
      </c>
      <c r="C58" s="30">
        <v>45507</v>
      </c>
      <c r="D58" s="30">
        <v>60276</v>
      </c>
      <c r="E58" s="30">
        <v>0</v>
      </c>
      <c r="F58" s="30">
        <v>0</v>
      </c>
      <c r="G58" s="30">
        <v>60276</v>
      </c>
      <c r="I58" s="36" t="s">
        <v>170</v>
      </c>
      <c r="J58" s="37"/>
      <c r="K58" s="38">
        <v>439950</v>
      </c>
      <c r="L58" s="38"/>
      <c r="M58" s="38"/>
      <c r="N58" s="39">
        <v>439950</v>
      </c>
    </row>
    <row r="59" spans="1:14" ht="15">
      <c r="A59" s="29" t="s">
        <v>37</v>
      </c>
      <c r="B59" s="29" t="s">
        <v>42</v>
      </c>
      <c r="C59" s="30">
        <v>500000</v>
      </c>
      <c r="D59" s="30">
        <v>220040</v>
      </c>
      <c r="E59" s="30">
        <v>8000</v>
      </c>
      <c r="F59" s="30">
        <v>0</v>
      </c>
      <c r="G59" s="30">
        <v>228040</v>
      </c>
      <c r="I59" s="36" t="s">
        <v>98</v>
      </c>
      <c r="J59" s="37">
        <v>27015921</v>
      </c>
      <c r="K59" s="38">
        <v>24389489</v>
      </c>
      <c r="L59" s="38"/>
      <c r="M59" s="38">
        <v>78004877</v>
      </c>
      <c r="N59" s="39">
        <v>129410287</v>
      </c>
    </row>
    <row r="60" spans="1:14" ht="15">
      <c r="A60" s="29" t="s">
        <v>87</v>
      </c>
      <c r="B60" s="29" t="s">
        <v>23</v>
      </c>
      <c r="C60" s="30">
        <v>156065</v>
      </c>
      <c r="D60" s="30">
        <v>315707</v>
      </c>
      <c r="E60" s="30">
        <v>38343</v>
      </c>
      <c r="F60" s="30">
        <v>357</v>
      </c>
      <c r="G60" s="30">
        <v>354407</v>
      </c>
      <c r="I60" s="36" t="s">
        <v>58</v>
      </c>
      <c r="J60" s="37">
        <v>2536236</v>
      </c>
      <c r="K60" s="38">
        <v>33184426</v>
      </c>
      <c r="L60" s="38"/>
      <c r="M60" s="38">
        <v>203375813</v>
      </c>
      <c r="N60" s="39">
        <v>239096475</v>
      </c>
    </row>
    <row r="61" spans="1:14" ht="15">
      <c r="A61" s="29" t="s">
        <v>45</v>
      </c>
      <c r="B61" s="29" t="s">
        <v>0</v>
      </c>
      <c r="C61" s="30">
        <v>817195</v>
      </c>
      <c r="D61" s="30">
        <v>2454023</v>
      </c>
      <c r="E61" s="30">
        <v>114946.8</v>
      </c>
      <c r="F61" s="30">
        <v>4503.4</v>
      </c>
      <c r="G61" s="30">
        <v>2573473.2</v>
      </c>
      <c r="I61" s="36" t="s">
        <v>105</v>
      </c>
      <c r="J61" s="37">
        <v>142241178</v>
      </c>
      <c r="K61" s="38">
        <v>969692770</v>
      </c>
      <c r="L61" s="38"/>
      <c r="M61" s="38"/>
      <c r="N61" s="39">
        <v>1111933948</v>
      </c>
    </row>
    <row r="62" spans="1:14" ht="15">
      <c r="A62" s="29" t="s">
        <v>141</v>
      </c>
      <c r="B62" s="29" t="s">
        <v>0</v>
      </c>
      <c r="C62" s="30">
        <v>147178</v>
      </c>
      <c r="D62" s="30">
        <v>186334</v>
      </c>
      <c r="E62" s="30">
        <v>20826</v>
      </c>
      <c r="F62" s="30">
        <v>2047.2</v>
      </c>
      <c r="G62" s="30">
        <v>209207.2</v>
      </c>
      <c r="I62" s="36" t="s">
        <v>28</v>
      </c>
      <c r="J62" s="37">
        <v>453354</v>
      </c>
      <c r="K62" s="38">
        <v>288151</v>
      </c>
      <c r="L62" s="38"/>
      <c r="M62" s="38"/>
      <c r="N62" s="39">
        <v>741505</v>
      </c>
    </row>
    <row r="63" spans="1:14" ht="15">
      <c r="A63" s="29" t="s">
        <v>142</v>
      </c>
      <c r="B63" s="29" t="s">
        <v>42</v>
      </c>
      <c r="C63" s="30">
        <v>25137013</v>
      </c>
      <c r="D63" s="30">
        <v>14114712</v>
      </c>
      <c r="E63" s="30">
        <v>0</v>
      </c>
      <c r="F63" s="30">
        <v>0</v>
      </c>
      <c r="G63" s="30">
        <v>14114712</v>
      </c>
      <c r="I63" s="36" t="s">
        <v>118</v>
      </c>
      <c r="J63" s="37">
        <v>1156780</v>
      </c>
      <c r="K63" s="38">
        <v>1876293</v>
      </c>
      <c r="L63" s="38"/>
      <c r="M63" s="38">
        <v>39398657</v>
      </c>
      <c r="N63" s="39">
        <v>42431730</v>
      </c>
    </row>
    <row r="64" spans="1:14" ht="15">
      <c r="A64" s="29" t="s">
        <v>104</v>
      </c>
      <c r="B64" s="29" t="s">
        <v>0</v>
      </c>
      <c r="C64" s="30">
        <v>254915114</v>
      </c>
      <c r="D64" s="30">
        <v>554457857</v>
      </c>
      <c r="E64" s="30">
        <v>15577662</v>
      </c>
      <c r="F64" s="30">
        <v>240169.5</v>
      </c>
      <c r="G64" s="30">
        <v>570275682.6</v>
      </c>
      <c r="I64" s="36" t="s">
        <v>181</v>
      </c>
      <c r="J64" s="37">
        <v>15604186</v>
      </c>
      <c r="K64" s="38">
        <v>6675920</v>
      </c>
      <c r="L64" s="38"/>
      <c r="M64" s="38"/>
      <c r="N64" s="39">
        <v>22280106</v>
      </c>
    </row>
    <row r="65" spans="1:14" ht="15">
      <c r="A65" s="29" t="s">
        <v>143</v>
      </c>
      <c r="B65" s="29" t="s">
        <v>0</v>
      </c>
      <c r="C65" s="30">
        <v>56524321</v>
      </c>
      <c r="D65" s="30">
        <v>377483017</v>
      </c>
      <c r="E65" s="30">
        <v>3379359.8</v>
      </c>
      <c r="F65" s="30">
        <v>662050.3</v>
      </c>
      <c r="G65" s="30">
        <v>381524416.3</v>
      </c>
      <c r="I65" s="36" t="s">
        <v>172</v>
      </c>
      <c r="J65" s="37"/>
      <c r="K65" s="38">
        <v>344252</v>
      </c>
      <c r="L65" s="38"/>
      <c r="M65" s="38"/>
      <c r="N65" s="39">
        <v>344252</v>
      </c>
    </row>
    <row r="66" spans="1:14" ht="15">
      <c r="A66" s="29" t="s">
        <v>144</v>
      </c>
      <c r="B66" s="29" t="s">
        <v>23</v>
      </c>
      <c r="C66" s="30">
        <v>102147</v>
      </c>
      <c r="D66" s="30">
        <v>270549</v>
      </c>
      <c r="E66" s="30">
        <v>13540</v>
      </c>
      <c r="F66" s="30">
        <v>339.3</v>
      </c>
      <c r="G66" s="30">
        <v>284428.3</v>
      </c>
      <c r="I66" s="36" t="s">
        <v>160</v>
      </c>
      <c r="J66" s="37">
        <v>6869284</v>
      </c>
      <c r="K66" s="38">
        <v>29690415</v>
      </c>
      <c r="L66" s="38"/>
      <c r="M66" s="38"/>
      <c r="N66" s="39">
        <v>36559699</v>
      </c>
    </row>
    <row r="67" spans="1:14" ht="15">
      <c r="A67" s="29" t="s">
        <v>143</v>
      </c>
      <c r="B67" s="29" t="s">
        <v>33</v>
      </c>
      <c r="C67" s="30">
        <v>12506350</v>
      </c>
      <c r="D67" s="30">
        <v>1257992</v>
      </c>
      <c r="E67" s="30">
        <v>0</v>
      </c>
      <c r="F67" s="30">
        <v>0</v>
      </c>
      <c r="G67" s="30">
        <v>1257992</v>
      </c>
      <c r="I67" s="36" t="s">
        <v>51</v>
      </c>
      <c r="J67" s="37">
        <v>511946</v>
      </c>
      <c r="K67" s="38">
        <v>46760</v>
      </c>
      <c r="L67" s="38"/>
      <c r="M67" s="38"/>
      <c r="N67" s="39">
        <v>558706</v>
      </c>
    </row>
    <row r="68" spans="1:14" ht="15">
      <c r="A68" s="29" t="s">
        <v>95</v>
      </c>
      <c r="B68" s="29" t="s">
        <v>23</v>
      </c>
      <c r="C68" s="30">
        <v>409358</v>
      </c>
      <c r="D68" s="30">
        <v>380509</v>
      </c>
      <c r="E68" s="30">
        <v>5718</v>
      </c>
      <c r="F68" s="30">
        <v>0</v>
      </c>
      <c r="G68" s="30">
        <v>386227</v>
      </c>
      <c r="I68" s="36" t="s">
        <v>31</v>
      </c>
      <c r="J68" s="37">
        <v>24359761</v>
      </c>
      <c r="K68" s="38">
        <v>102506974</v>
      </c>
      <c r="L68" s="38">
        <v>2491388</v>
      </c>
      <c r="M68" s="38">
        <v>2650549</v>
      </c>
      <c r="N68" s="39">
        <v>132008672</v>
      </c>
    </row>
    <row r="69" spans="1:14" ht="15">
      <c r="A69" s="29" t="s">
        <v>24</v>
      </c>
      <c r="B69" s="29" t="s">
        <v>23</v>
      </c>
      <c r="C69" s="30">
        <v>281459</v>
      </c>
      <c r="D69" s="30">
        <v>521425</v>
      </c>
      <c r="E69" s="30">
        <v>29119.4</v>
      </c>
      <c r="F69" s="30">
        <v>2098.2</v>
      </c>
      <c r="G69" s="30">
        <v>552642.6</v>
      </c>
      <c r="I69" s="36" t="s">
        <v>171</v>
      </c>
      <c r="J69" s="37">
        <v>601109</v>
      </c>
      <c r="K69" s="38">
        <v>1966229</v>
      </c>
      <c r="L69" s="38"/>
      <c r="M69" s="38"/>
      <c r="N69" s="39">
        <v>2567338</v>
      </c>
    </row>
    <row r="70" spans="1:14" ht="15">
      <c r="A70" s="29" t="s">
        <v>37</v>
      </c>
      <c r="B70" s="29" t="s">
        <v>0</v>
      </c>
      <c r="C70" s="30">
        <v>191468726</v>
      </c>
      <c r="D70" s="30">
        <v>891847094</v>
      </c>
      <c r="E70" s="30">
        <v>8132493.9</v>
      </c>
      <c r="F70" s="30">
        <v>106691.6</v>
      </c>
      <c r="G70" s="30">
        <v>900086280.1</v>
      </c>
      <c r="I70" s="36" t="s">
        <v>133</v>
      </c>
      <c r="J70" s="37">
        <v>506410</v>
      </c>
      <c r="K70" s="38">
        <v>164625</v>
      </c>
      <c r="L70" s="38"/>
      <c r="M70" s="38"/>
      <c r="N70" s="39">
        <v>671035</v>
      </c>
    </row>
    <row r="71" spans="1:14" ht="15">
      <c r="A71" s="29" t="s">
        <v>145</v>
      </c>
      <c r="B71" s="29" t="s">
        <v>0</v>
      </c>
      <c r="C71" s="30">
        <v>3186492</v>
      </c>
      <c r="D71" s="30">
        <v>2205115</v>
      </c>
      <c r="E71" s="30">
        <v>407281.7</v>
      </c>
      <c r="F71" s="30">
        <v>426.2</v>
      </c>
      <c r="G71" s="30">
        <v>2612822.9</v>
      </c>
      <c r="I71" s="36" t="s">
        <v>193</v>
      </c>
      <c r="J71" s="37">
        <v>82299</v>
      </c>
      <c r="K71" s="38">
        <v>1683195</v>
      </c>
      <c r="L71" s="38"/>
      <c r="M71" s="38"/>
      <c r="N71" s="39">
        <v>1765494</v>
      </c>
    </row>
    <row r="72" spans="1:14" ht="15">
      <c r="A72" s="29" t="s">
        <v>146</v>
      </c>
      <c r="B72" s="29" t="s">
        <v>0</v>
      </c>
      <c r="C72" s="30">
        <v>202742147</v>
      </c>
      <c r="D72" s="30">
        <v>424222392</v>
      </c>
      <c r="E72" s="30">
        <v>6827081</v>
      </c>
      <c r="F72" s="30">
        <v>121464.4</v>
      </c>
      <c r="G72" s="30">
        <v>431170936.2</v>
      </c>
      <c r="I72" s="36" t="s">
        <v>62</v>
      </c>
      <c r="J72" s="37">
        <v>226878</v>
      </c>
      <c r="K72" s="38">
        <v>5674973</v>
      </c>
      <c r="L72" s="38"/>
      <c r="M72" s="38"/>
      <c r="N72" s="39">
        <v>5901851</v>
      </c>
    </row>
    <row r="73" spans="1:14" ht="15">
      <c r="A73" s="29" t="s">
        <v>147</v>
      </c>
      <c r="B73" s="29" t="s">
        <v>33</v>
      </c>
      <c r="C73" s="30">
        <v>66857048</v>
      </c>
      <c r="D73" s="30">
        <v>42718320</v>
      </c>
      <c r="E73" s="30">
        <v>3343987</v>
      </c>
      <c r="F73" s="30">
        <v>115814</v>
      </c>
      <c r="G73" s="30">
        <v>46178121</v>
      </c>
      <c r="I73" s="36" t="s">
        <v>110</v>
      </c>
      <c r="J73" s="37">
        <v>416344386</v>
      </c>
      <c r="K73" s="38">
        <v>849963333</v>
      </c>
      <c r="L73" s="38">
        <v>25682072</v>
      </c>
      <c r="M73" s="38">
        <v>108694431</v>
      </c>
      <c r="N73" s="39">
        <v>1400684222</v>
      </c>
    </row>
    <row r="74" spans="1:14" ht="45">
      <c r="A74" s="29" t="s">
        <v>148</v>
      </c>
      <c r="B74" s="29" t="s">
        <v>42</v>
      </c>
      <c r="C74" s="30">
        <v>508975</v>
      </c>
      <c r="D74" s="30">
        <v>62818</v>
      </c>
      <c r="E74" s="30">
        <v>0</v>
      </c>
      <c r="F74" s="30">
        <v>0</v>
      </c>
      <c r="G74" s="30">
        <v>62818</v>
      </c>
      <c r="I74" s="36" t="s">
        <v>29</v>
      </c>
      <c r="J74" s="37">
        <v>5880700</v>
      </c>
      <c r="K74" s="38">
        <v>24175495</v>
      </c>
      <c r="L74" s="38"/>
      <c r="M74" s="38"/>
      <c r="N74" s="39">
        <v>30056195</v>
      </c>
    </row>
    <row r="75" spans="1:14" ht="15">
      <c r="A75" s="29" t="s">
        <v>145</v>
      </c>
      <c r="B75" s="29" t="s">
        <v>23</v>
      </c>
      <c r="C75" s="30">
        <v>335257</v>
      </c>
      <c r="D75" s="30">
        <v>1353134</v>
      </c>
      <c r="E75" s="30">
        <v>73364</v>
      </c>
      <c r="F75" s="30">
        <v>1323</v>
      </c>
      <c r="G75" s="30">
        <v>1427821</v>
      </c>
      <c r="I75" s="36" t="s">
        <v>64</v>
      </c>
      <c r="J75" s="37">
        <v>20378605</v>
      </c>
      <c r="K75" s="38">
        <v>40873849</v>
      </c>
      <c r="L75" s="38"/>
      <c r="M75" s="38">
        <v>16299211</v>
      </c>
      <c r="N75" s="39">
        <v>77551665</v>
      </c>
    </row>
    <row r="76" spans="1:14" ht="15">
      <c r="A76" s="29" t="s">
        <v>146</v>
      </c>
      <c r="B76" s="29" t="s">
        <v>33</v>
      </c>
      <c r="C76" s="30">
        <v>19301304</v>
      </c>
      <c r="D76" s="30">
        <v>3811795</v>
      </c>
      <c r="E76" s="30">
        <v>828025</v>
      </c>
      <c r="F76" s="30">
        <v>11665</v>
      </c>
      <c r="G76" s="30">
        <v>4651485</v>
      </c>
      <c r="I76" s="36" t="s">
        <v>53</v>
      </c>
      <c r="J76" s="37">
        <v>371247</v>
      </c>
      <c r="K76" s="38">
        <v>1584614</v>
      </c>
      <c r="L76" s="38"/>
      <c r="M76" s="38"/>
      <c r="N76" s="39">
        <v>1955861</v>
      </c>
    </row>
    <row r="77" spans="1:14" ht="15">
      <c r="A77" s="29" t="s">
        <v>149</v>
      </c>
      <c r="B77" s="29" t="s">
        <v>0</v>
      </c>
      <c r="C77" s="30">
        <v>2011</v>
      </c>
      <c r="D77" s="30">
        <v>63538</v>
      </c>
      <c r="E77" s="30">
        <v>0</v>
      </c>
      <c r="F77" s="30">
        <v>0</v>
      </c>
      <c r="G77" s="30">
        <v>63538</v>
      </c>
      <c r="I77" s="36" t="s">
        <v>57</v>
      </c>
      <c r="J77" s="37">
        <v>129741741</v>
      </c>
      <c r="K77" s="38">
        <v>217376666</v>
      </c>
      <c r="L77" s="38"/>
      <c r="M77" s="38">
        <v>702292430</v>
      </c>
      <c r="N77" s="39">
        <v>1049410837</v>
      </c>
    </row>
    <row r="78" spans="1:14" ht="15">
      <c r="A78" s="29" t="s">
        <v>150</v>
      </c>
      <c r="B78" s="29" t="s">
        <v>0</v>
      </c>
      <c r="C78" s="30">
        <v>207815</v>
      </c>
      <c r="D78" s="30">
        <v>166426</v>
      </c>
      <c r="E78" s="30">
        <v>49305</v>
      </c>
      <c r="F78" s="30">
        <v>33</v>
      </c>
      <c r="G78" s="30">
        <v>215764</v>
      </c>
      <c r="I78" s="36" t="s">
        <v>180</v>
      </c>
      <c r="J78" s="37">
        <v>21414176</v>
      </c>
      <c r="K78" s="38">
        <v>111149161</v>
      </c>
      <c r="L78" s="38"/>
      <c r="M78" s="38"/>
      <c r="N78" s="39">
        <v>132563337</v>
      </c>
    </row>
    <row r="79" spans="1:14" ht="15">
      <c r="A79" s="29" t="s">
        <v>151</v>
      </c>
      <c r="B79" s="29" t="s">
        <v>0</v>
      </c>
      <c r="C79" s="30">
        <v>4512336919</v>
      </c>
      <c r="D79" s="30">
        <v>11501670662</v>
      </c>
      <c r="E79" s="30">
        <v>140438360.8</v>
      </c>
      <c r="F79" s="30">
        <v>4222494.4</v>
      </c>
      <c r="G79" s="30">
        <v>11646331462.5</v>
      </c>
      <c r="I79" s="36" t="s">
        <v>201</v>
      </c>
      <c r="J79" s="37"/>
      <c r="K79" s="38">
        <v>133488</v>
      </c>
      <c r="L79" s="38"/>
      <c r="M79" s="38"/>
      <c r="N79" s="39">
        <v>133488</v>
      </c>
    </row>
    <row r="80" spans="1:14" ht="15">
      <c r="A80" s="29" t="s">
        <v>39</v>
      </c>
      <c r="B80" s="29" t="s">
        <v>23</v>
      </c>
      <c r="C80" s="30">
        <v>464634</v>
      </c>
      <c r="D80" s="30">
        <v>1320279</v>
      </c>
      <c r="E80" s="30">
        <v>87545.1</v>
      </c>
      <c r="F80" s="30">
        <v>1170</v>
      </c>
      <c r="G80" s="30">
        <v>1408994.1</v>
      </c>
      <c r="I80" s="36" t="s">
        <v>112</v>
      </c>
      <c r="J80" s="37">
        <v>235619</v>
      </c>
      <c r="K80" s="38">
        <v>4077083</v>
      </c>
      <c r="L80" s="38"/>
      <c r="M80" s="38"/>
      <c r="N80" s="39">
        <v>4312702</v>
      </c>
    </row>
    <row r="81" spans="1:14" ht="15">
      <c r="A81" s="29" t="s">
        <v>151</v>
      </c>
      <c r="B81" s="29" t="s">
        <v>33</v>
      </c>
      <c r="C81" s="30">
        <v>25603666588</v>
      </c>
      <c r="D81" s="30">
        <v>20188578170</v>
      </c>
      <c r="E81" s="30">
        <v>390600716.3</v>
      </c>
      <c r="F81" s="30">
        <v>8043596</v>
      </c>
      <c r="G81" s="30">
        <v>20587222482.3</v>
      </c>
      <c r="I81" s="36" t="s">
        <v>96</v>
      </c>
      <c r="J81" s="37">
        <v>9861241</v>
      </c>
      <c r="K81" s="38">
        <v>44511248</v>
      </c>
      <c r="L81" s="38"/>
      <c r="M81" s="38"/>
      <c r="N81" s="39">
        <v>54372489</v>
      </c>
    </row>
    <row r="82" spans="1:14" ht="15">
      <c r="A82" s="29" t="s">
        <v>76</v>
      </c>
      <c r="B82" s="29" t="s">
        <v>0</v>
      </c>
      <c r="C82" s="30">
        <v>28223</v>
      </c>
      <c r="D82" s="30">
        <v>37239</v>
      </c>
      <c r="E82" s="30">
        <v>0</v>
      </c>
      <c r="F82" s="30">
        <v>0</v>
      </c>
      <c r="G82" s="30">
        <v>37239</v>
      </c>
      <c r="I82" s="36" t="s">
        <v>34</v>
      </c>
      <c r="J82" s="37">
        <v>14448</v>
      </c>
      <c r="K82" s="38">
        <v>2159945</v>
      </c>
      <c r="L82" s="38"/>
      <c r="M82" s="38"/>
      <c r="N82" s="39">
        <v>2174393</v>
      </c>
    </row>
    <row r="83" spans="1:14" ht="15">
      <c r="A83" s="29" t="s">
        <v>152</v>
      </c>
      <c r="B83" s="29" t="s">
        <v>23</v>
      </c>
      <c r="C83" s="30">
        <v>1590737</v>
      </c>
      <c r="D83" s="30">
        <v>2528305</v>
      </c>
      <c r="E83" s="30">
        <v>341964.2</v>
      </c>
      <c r="F83" s="30">
        <v>4548</v>
      </c>
      <c r="G83" s="30">
        <v>2874815.9</v>
      </c>
      <c r="I83" s="36" t="s">
        <v>191</v>
      </c>
      <c r="J83" s="37"/>
      <c r="K83" s="38">
        <v>55220</v>
      </c>
      <c r="L83" s="38"/>
      <c r="M83" s="38"/>
      <c r="N83" s="39">
        <v>55220</v>
      </c>
    </row>
    <row r="84" spans="1:14" ht="15">
      <c r="A84" s="29" t="s">
        <v>41</v>
      </c>
      <c r="B84" s="29" t="s">
        <v>23</v>
      </c>
      <c r="C84" s="30">
        <v>7433396</v>
      </c>
      <c r="D84" s="30">
        <v>19765051</v>
      </c>
      <c r="E84" s="30">
        <v>1181005.5</v>
      </c>
      <c r="F84" s="30">
        <v>10498.5</v>
      </c>
      <c r="G84" s="30">
        <v>20956555.2</v>
      </c>
      <c r="I84" s="36" t="s">
        <v>137</v>
      </c>
      <c r="J84" s="37"/>
      <c r="K84" s="38">
        <v>7231</v>
      </c>
      <c r="L84" s="38"/>
      <c r="M84" s="38"/>
      <c r="N84" s="39">
        <v>7231</v>
      </c>
    </row>
    <row r="85" spans="1:14" ht="15">
      <c r="A85" s="29" t="s">
        <v>45</v>
      </c>
      <c r="B85" s="29" t="s">
        <v>33</v>
      </c>
      <c r="C85" s="30">
        <v>105892000</v>
      </c>
      <c r="D85" s="30">
        <v>3049756</v>
      </c>
      <c r="E85" s="30">
        <v>922072</v>
      </c>
      <c r="F85" s="30">
        <v>2015</v>
      </c>
      <c r="G85" s="30">
        <v>3973843</v>
      </c>
      <c r="I85" s="36" t="s">
        <v>86</v>
      </c>
      <c r="J85" s="37">
        <v>1047291</v>
      </c>
      <c r="K85" s="38"/>
      <c r="L85" s="38"/>
      <c r="M85" s="38"/>
      <c r="N85" s="39">
        <v>1047291</v>
      </c>
    </row>
    <row r="86" spans="1:14" ht="15">
      <c r="A86" s="29" t="s">
        <v>153</v>
      </c>
      <c r="B86" s="29" t="s">
        <v>0</v>
      </c>
      <c r="C86" s="30">
        <v>116902</v>
      </c>
      <c r="D86" s="30">
        <v>205880</v>
      </c>
      <c r="E86" s="30">
        <v>20349</v>
      </c>
      <c r="F86" s="30">
        <v>412</v>
      </c>
      <c r="G86" s="30">
        <v>226641</v>
      </c>
      <c r="I86" s="36" t="s">
        <v>175</v>
      </c>
      <c r="J86" s="37"/>
      <c r="K86" s="38">
        <v>24975</v>
      </c>
      <c r="L86" s="38"/>
      <c r="M86" s="38"/>
      <c r="N86" s="39">
        <v>24975</v>
      </c>
    </row>
    <row r="87" spans="1:14" ht="15">
      <c r="A87" s="29" t="s">
        <v>154</v>
      </c>
      <c r="B87" s="29" t="s">
        <v>0</v>
      </c>
      <c r="C87" s="30">
        <v>691638</v>
      </c>
      <c r="D87" s="30">
        <v>1346701</v>
      </c>
      <c r="E87" s="30">
        <v>43737</v>
      </c>
      <c r="F87" s="30">
        <v>749</v>
      </c>
      <c r="G87" s="30">
        <v>1391187</v>
      </c>
      <c r="I87" s="36" t="s">
        <v>125</v>
      </c>
      <c r="J87" s="37"/>
      <c r="K87" s="38">
        <v>303092</v>
      </c>
      <c r="L87" s="38"/>
      <c r="M87" s="38"/>
      <c r="N87" s="39">
        <v>303092</v>
      </c>
    </row>
    <row r="88" spans="1:14" ht="15">
      <c r="A88" s="29" t="s">
        <v>155</v>
      </c>
      <c r="B88" s="29" t="s">
        <v>0</v>
      </c>
      <c r="C88" s="30">
        <v>155490</v>
      </c>
      <c r="D88" s="30">
        <v>273521</v>
      </c>
      <c r="E88" s="30">
        <v>22579</v>
      </c>
      <c r="F88" s="30">
        <v>274</v>
      </c>
      <c r="G88" s="30">
        <v>296374</v>
      </c>
      <c r="I88" s="36" t="s">
        <v>115</v>
      </c>
      <c r="J88" s="37">
        <v>47217562</v>
      </c>
      <c r="K88" s="38">
        <v>29702543</v>
      </c>
      <c r="L88" s="38"/>
      <c r="M88" s="38"/>
      <c r="N88" s="39">
        <v>76920105</v>
      </c>
    </row>
    <row r="89" spans="1:14" ht="15">
      <c r="A89" s="29" t="s">
        <v>81</v>
      </c>
      <c r="B89" s="29" t="s">
        <v>23</v>
      </c>
      <c r="C89" s="30">
        <v>1282160</v>
      </c>
      <c r="D89" s="30">
        <v>2209562</v>
      </c>
      <c r="E89" s="30">
        <v>183004.6</v>
      </c>
      <c r="F89" s="30">
        <v>3345.7</v>
      </c>
      <c r="G89" s="30">
        <v>2395912.3</v>
      </c>
      <c r="I89" s="36" t="s">
        <v>104</v>
      </c>
      <c r="J89" s="37">
        <v>158039453</v>
      </c>
      <c r="K89" s="38">
        <v>554457857</v>
      </c>
      <c r="L89" s="38">
        <v>3326021</v>
      </c>
      <c r="M89" s="38">
        <v>10416577</v>
      </c>
      <c r="N89" s="39">
        <v>726239908</v>
      </c>
    </row>
    <row r="90" spans="1:14" ht="15">
      <c r="A90" s="29" t="s">
        <v>89</v>
      </c>
      <c r="B90" s="29" t="s">
        <v>23</v>
      </c>
      <c r="C90" s="30">
        <v>26112439</v>
      </c>
      <c r="D90" s="30">
        <v>84020810</v>
      </c>
      <c r="E90" s="30">
        <v>4118534.7</v>
      </c>
      <c r="F90" s="30">
        <v>45135.8</v>
      </c>
      <c r="G90" s="30">
        <v>88184479.1</v>
      </c>
      <c r="I90" s="36" t="s">
        <v>107</v>
      </c>
      <c r="J90" s="37">
        <v>2641255</v>
      </c>
      <c r="K90" s="38">
        <v>14517082</v>
      </c>
      <c r="L90" s="38"/>
      <c r="M90" s="38"/>
      <c r="N90" s="39">
        <v>17158337</v>
      </c>
    </row>
    <row r="91" spans="1:14" ht="15">
      <c r="A91" s="29" t="s">
        <v>147</v>
      </c>
      <c r="B91" s="29" t="s">
        <v>23</v>
      </c>
      <c r="C91" s="30">
        <v>16045314</v>
      </c>
      <c r="D91" s="30">
        <v>32056804</v>
      </c>
      <c r="E91" s="30">
        <v>3128586.9</v>
      </c>
      <c r="F91" s="30">
        <v>45516.6</v>
      </c>
      <c r="G91" s="30">
        <v>35230908.8</v>
      </c>
      <c r="I91" s="36" t="s">
        <v>90</v>
      </c>
      <c r="J91" s="37">
        <v>1374814914</v>
      </c>
      <c r="K91" s="38">
        <v>1099269889</v>
      </c>
      <c r="L91" s="38"/>
      <c r="M91" s="38">
        <v>4416488375</v>
      </c>
      <c r="N91" s="39">
        <v>6890573178</v>
      </c>
    </row>
    <row r="92" spans="1:14" ht="15">
      <c r="A92" s="29" t="s">
        <v>147</v>
      </c>
      <c r="B92" s="29" t="s">
        <v>0</v>
      </c>
      <c r="C92" s="30">
        <v>112812434</v>
      </c>
      <c r="D92" s="30">
        <v>132374845</v>
      </c>
      <c r="E92" s="30">
        <v>8923894.1</v>
      </c>
      <c r="F92" s="30">
        <v>60579.1</v>
      </c>
      <c r="G92" s="30">
        <v>141359318.2</v>
      </c>
      <c r="I92" s="36" t="s">
        <v>164</v>
      </c>
      <c r="J92" s="37">
        <v>1680625</v>
      </c>
      <c r="K92" s="38">
        <v>11221561</v>
      </c>
      <c r="L92" s="38"/>
      <c r="M92" s="38"/>
      <c r="N92" s="39">
        <v>12902186</v>
      </c>
    </row>
    <row r="93" spans="1:14" ht="15">
      <c r="A93" s="29" t="s">
        <v>156</v>
      </c>
      <c r="B93" s="29" t="s">
        <v>23</v>
      </c>
      <c r="C93" s="30">
        <v>16200</v>
      </c>
      <c r="D93" s="30">
        <v>143610</v>
      </c>
      <c r="E93" s="30">
        <v>5640</v>
      </c>
      <c r="F93" s="30">
        <v>0</v>
      </c>
      <c r="G93" s="30">
        <v>149250</v>
      </c>
      <c r="I93" s="36" t="s">
        <v>196</v>
      </c>
      <c r="J93" s="37">
        <v>4389068</v>
      </c>
      <c r="K93" s="38">
        <v>5697863</v>
      </c>
      <c r="L93" s="38"/>
      <c r="M93" s="38"/>
      <c r="N93" s="39">
        <v>10086931</v>
      </c>
    </row>
    <row r="94" spans="1:14" ht="15">
      <c r="A94" s="29" t="s">
        <v>98</v>
      </c>
      <c r="B94" s="29" t="s">
        <v>0</v>
      </c>
      <c r="C94" s="30">
        <v>24437214</v>
      </c>
      <c r="D94" s="30">
        <v>24389489</v>
      </c>
      <c r="E94" s="30">
        <v>937077</v>
      </c>
      <c r="F94" s="30">
        <v>7526</v>
      </c>
      <c r="G94" s="30">
        <v>25334092</v>
      </c>
      <c r="I94" s="36" t="s">
        <v>136</v>
      </c>
      <c r="J94" s="37">
        <v>75462</v>
      </c>
      <c r="K94" s="38">
        <v>1404500</v>
      </c>
      <c r="L94" s="38"/>
      <c r="M94" s="38"/>
      <c r="N94" s="39">
        <v>1479962</v>
      </c>
    </row>
    <row r="95" spans="1:14" ht="15">
      <c r="A95" s="29" t="s">
        <v>96</v>
      </c>
      <c r="B95" s="29" t="s">
        <v>0</v>
      </c>
      <c r="C95" s="30">
        <v>21681750</v>
      </c>
      <c r="D95" s="30">
        <v>44511248</v>
      </c>
      <c r="E95" s="30">
        <v>318247.8</v>
      </c>
      <c r="F95" s="30">
        <v>2377</v>
      </c>
      <c r="G95" s="30">
        <v>44831872.8</v>
      </c>
      <c r="I95" s="36" t="s">
        <v>103</v>
      </c>
      <c r="J95" s="37">
        <v>212057</v>
      </c>
      <c r="K95" s="38">
        <v>34309</v>
      </c>
      <c r="L95" s="38"/>
      <c r="M95" s="38"/>
      <c r="N95" s="39">
        <v>246366</v>
      </c>
    </row>
    <row r="96" spans="1:14" ht="15">
      <c r="A96" s="29" t="s">
        <v>157</v>
      </c>
      <c r="B96" s="29" t="s">
        <v>33</v>
      </c>
      <c r="C96" s="30">
        <v>37100950</v>
      </c>
      <c r="D96" s="30">
        <v>2844723</v>
      </c>
      <c r="E96" s="30">
        <v>0</v>
      </c>
      <c r="F96" s="30">
        <v>0</v>
      </c>
      <c r="G96" s="30">
        <v>2844723</v>
      </c>
      <c r="I96" s="36" t="s">
        <v>177</v>
      </c>
      <c r="J96" s="37">
        <v>4899832</v>
      </c>
      <c r="K96" s="38">
        <v>495567</v>
      </c>
      <c r="L96" s="38"/>
      <c r="M96" s="38"/>
      <c r="N96" s="39">
        <v>5395399</v>
      </c>
    </row>
    <row r="97" spans="1:14" ht="15">
      <c r="A97" s="29" t="s">
        <v>157</v>
      </c>
      <c r="B97" s="29" t="s">
        <v>0</v>
      </c>
      <c r="C97" s="30">
        <v>10697398</v>
      </c>
      <c r="D97" s="30">
        <v>13956777</v>
      </c>
      <c r="E97" s="30">
        <v>817050.3</v>
      </c>
      <c r="F97" s="30">
        <v>9246.2</v>
      </c>
      <c r="G97" s="30">
        <v>14783073.5</v>
      </c>
      <c r="I97" s="36" t="s">
        <v>174</v>
      </c>
      <c r="J97" s="37">
        <v>88318</v>
      </c>
      <c r="K97" s="38">
        <v>144067</v>
      </c>
      <c r="L97" s="38"/>
      <c r="M97" s="38"/>
      <c r="N97" s="39">
        <v>232385</v>
      </c>
    </row>
    <row r="98" spans="1:14" ht="15">
      <c r="A98" s="29" t="s">
        <v>158</v>
      </c>
      <c r="B98" s="29" t="s">
        <v>0</v>
      </c>
      <c r="C98" s="30">
        <v>947433608</v>
      </c>
      <c r="D98" s="30">
        <v>3247291452</v>
      </c>
      <c r="E98" s="30">
        <v>45461903.7</v>
      </c>
      <c r="F98" s="30">
        <v>1463713</v>
      </c>
      <c r="G98" s="30">
        <v>3294217019.8</v>
      </c>
      <c r="I98" s="36" t="s">
        <v>139</v>
      </c>
      <c r="J98" s="37">
        <v>1228058</v>
      </c>
      <c r="K98" s="38">
        <v>7792653</v>
      </c>
      <c r="L98" s="38"/>
      <c r="M98" s="38"/>
      <c r="N98" s="39">
        <v>9020711</v>
      </c>
    </row>
    <row r="99" spans="1:14" ht="15">
      <c r="A99" s="29" t="s">
        <v>159</v>
      </c>
      <c r="B99" s="29" t="s">
        <v>23</v>
      </c>
      <c r="C99" s="30">
        <v>193480</v>
      </c>
      <c r="D99" s="30">
        <v>330162</v>
      </c>
      <c r="E99" s="30">
        <v>33604</v>
      </c>
      <c r="F99" s="30">
        <v>0</v>
      </c>
      <c r="G99" s="30">
        <v>363766</v>
      </c>
      <c r="I99" s="36" t="s">
        <v>82</v>
      </c>
      <c r="J99" s="37">
        <v>892898</v>
      </c>
      <c r="K99" s="38">
        <v>1689738</v>
      </c>
      <c r="L99" s="38"/>
      <c r="M99" s="38"/>
      <c r="N99" s="39">
        <v>2582636</v>
      </c>
    </row>
    <row r="100" spans="1:14" ht="15">
      <c r="A100" s="29" t="s">
        <v>100</v>
      </c>
      <c r="B100" s="29" t="s">
        <v>42</v>
      </c>
      <c r="C100" s="30">
        <v>8744758</v>
      </c>
      <c r="D100" s="30">
        <v>3724680</v>
      </c>
      <c r="E100" s="30">
        <v>0</v>
      </c>
      <c r="F100" s="30">
        <v>0</v>
      </c>
      <c r="G100" s="30">
        <v>3724680</v>
      </c>
      <c r="I100" s="36" t="s">
        <v>72</v>
      </c>
      <c r="J100" s="37">
        <v>994614</v>
      </c>
      <c r="K100" s="38">
        <v>1525377</v>
      </c>
      <c r="L100" s="38"/>
      <c r="M100" s="38"/>
      <c r="N100" s="39">
        <v>2519991</v>
      </c>
    </row>
    <row r="101" spans="1:14" ht="15">
      <c r="A101" s="29" t="s">
        <v>158</v>
      </c>
      <c r="B101" s="29" t="s">
        <v>33</v>
      </c>
      <c r="C101" s="30">
        <v>835517753</v>
      </c>
      <c r="D101" s="30">
        <v>1014868813</v>
      </c>
      <c r="E101" s="30">
        <v>13956731</v>
      </c>
      <c r="F101" s="30">
        <v>390797</v>
      </c>
      <c r="G101" s="30">
        <v>1029216341</v>
      </c>
      <c r="I101" s="36" t="s">
        <v>186</v>
      </c>
      <c r="J101" s="37">
        <v>1739277</v>
      </c>
      <c r="K101" s="38">
        <v>970368</v>
      </c>
      <c r="L101" s="38"/>
      <c r="M101" s="38"/>
      <c r="N101" s="39">
        <v>2709645</v>
      </c>
    </row>
    <row r="102" spans="1:14" ht="15">
      <c r="A102" s="29" t="s">
        <v>25</v>
      </c>
      <c r="B102" s="29" t="s">
        <v>0</v>
      </c>
      <c r="C102" s="30">
        <v>108681</v>
      </c>
      <c r="D102" s="30">
        <v>475399</v>
      </c>
      <c r="E102" s="30">
        <v>0</v>
      </c>
      <c r="F102" s="30">
        <v>0</v>
      </c>
      <c r="G102" s="30">
        <v>475399</v>
      </c>
      <c r="I102" s="36" t="s">
        <v>149</v>
      </c>
      <c r="J102" s="37"/>
      <c r="K102" s="38">
        <v>63538</v>
      </c>
      <c r="L102" s="38"/>
      <c r="M102" s="38"/>
      <c r="N102" s="39">
        <v>63538</v>
      </c>
    </row>
    <row r="103" spans="1:14" ht="15">
      <c r="A103" s="29" t="s">
        <v>160</v>
      </c>
      <c r="B103" s="29" t="s">
        <v>0</v>
      </c>
      <c r="C103" s="30">
        <v>10336236</v>
      </c>
      <c r="D103" s="30">
        <v>29690415</v>
      </c>
      <c r="E103" s="30">
        <v>868639.4</v>
      </c>
      <c r="F103" s="30">
        <v>31066.9</v>
      </c>
      <c r="G103" s="30">
        <v>30590121.3</v>
      </c>
      <c r="I103" s="36" t="s">
        <v>40</v>
      </c>
      <c r="J103" s="37">
        <v>12854142</v>
      </c>
      <c r="K103" s="38">
        <v>8159068</v>
      </c>
      <c r="L103" s="38"/>
      <c r="M103" s="38"/>
      <c r="N103" s="39">
        <v>21013210</v>
      </c>
    </row>
    <row r="104" spans="1:14" ht="15">
      <c r="A104" s="29" t="s">
        <v>94</v>
      </c>
      <c r="B104" s="29" t="s">
        <v>23</v>
      </c>
      <c r="C104" s="30">
        <v>1115349</v>
      </c>
      <c r="D104" s="30">
        <v>4603364</v>
      </c>
      <c r="E104" s="30">
        <v>182980.1</v>
      </c>
      <c r="F104" s="30">
        <v>4634</v>
      </c>
      <c r="G104" s="30">
        <v>4790978.1</v>
      </c>
      <c r="I104" s="36" t="s">
        <v>205</v>
      </c>
      <c r="J104" s="37"/>
      <c r="K104" s="38">
        <v>155894</v>
      </c>
      <c r="L104" s="38"/>
      <c r="M104" s="38"/>
      <c r="N104" s="39">
        <v>155894</v>
      </c>
    </row>
    <row r="105" spans="1:14" ht="15">
      <c r="A105" s="29" t="s">
        <v>110</v>
      </c>
      <c r="B105" s="29" t="s">
        <v>0</v>
      </c>
      <c r="C105" s="30">
        <v>426674757</v>
      </c>
      <c r="D105" s="30">
        <v>849963333</v>
      </c>
      <c r="E105" s="30">
        <v>19030880.9</v>
      </c>
      <c r="F105" s="30">
        <v>508822.8</v>
      </c>
      <c r="G105" s="30">
        <v>869503032.4</v>
      </c>
      <c r="I105" s="36" t="s">
        <v>65</v>
      </c>
      <c r="J105" s="37">
        <v>170262</v>
      </c>
      <c r="K105" s="38"/>
      <c r="L105" s="38"/>
      <c r="M105" s="38"/>
      <c r="N105" s="39">
        <v>170262</v>
      </c>
    </row>
    <row r="106" spans="1:14" ht="15">
      <c r="A106" s="29" t="s">
        <v>161</v>
      </c>
      <c r="B106" s="29" t="s">
        <v>23</v>
      </c>
      <c r="C106" s="30">
        <v>516927</v>
      </c>
      <c r="D106" s="30">
        <v>515277</v>
      </c>
      <c r="E106" s="30">
        <v>29553</v>
      </c>
      <c r="F106" s="30">
        <v>0</v>
      </c>
      <c r="G106" s="30">
        <v>544830</v>
      </c>
      <c r="I106" s="36" t="s">
        <v>130</v>
      </c>
      <c r="J106" s="37">
        <v>20842890</v>
      </c>
      <c r="K106" s="38">
        <v>81432184</v>
      </c>
      <c r="L106" s="38"/>
      <c r="M106" s="38">
        <v>83823021</v>
      </c>
      <c r="N106" s="39">
        <v>186098095</v>
      </c>
    </row>
    <row r="107" spans="1:14" ht="15">
      <c r="A107" s="29" t="s">
        <v>46</v>
      </c>
      <c r="B107" s="29" t="s">
        <v>0</v>
      </c>
      <c r="C107" s="30">
        <v>460697</v>
      </c>
      <c r="D107" s="30">
        <v>953681</v>
      </c>
      <c r="E107" s="30">
        <v>11113</v>
      </c>
      <c r="F107" s="30">
        <v>94</v>
      </c>
      <c r="G107" s="30">
        <v>964888</v>
      </c>
      <c r="I107" s="36" t="s">
        <v>194</v>
      </c>
      <c r="J107" s="37"/>
      <c r="K107" s="38">
        <v>567772</v>
      </c>
      <c r="L107" s="38"/>
      <c r="M107" s="38"/>
      <c r="N107" s="39">
        <v>567772</v>
      </c>
    </row>
    <row r="108" spans="1:14" ht="15">
      <c r="A108" s="29" t="s">
        <v>104</v>
      </c>
      <c r="B108" s="29" t="s">
        <v>23</v>
      </c>
      <c r="C108" s="30">
        <v>72936487</v>
      </c>
      <c r="D108" s="30">
        <v>158039453</v>
      </c>
      <c r="E108" s="30">
        <v>10102432.4</v>
      </c>
      <c r="F108" s="30">
        <v>130215.6</v>
      </c>
      <c r="G108" s="30">
        <v>168272101</v>
      </c>
      <c r="I108" s="36" t="s">
        <v>190</v>
      </c>
      <c r="J108" s="37"/>
      <c r="K108" s="38">
        <v>110000</v>
      </c>
      <c r="L108" s="38"/>
      <c r="M108" s="38"/>
      <c r="N108" s="39">
        <v>110000</v>
      </c>
    </row>
    <row r="109" spans="1:14" ht="15">
      <c r="A109" s="29" t="s">
        <v>162</v>
      </c>
      <c r="B109" s="29" t="s">
        <v>33</v>
      </c>
      <c r="C109" s="30">
        <v>5964236350</v>
      </c>
      <c r="D109" s="30">
        <v>232874488</v>
      </c>
      <c r="E109" s="30">
        <v>68379426</v>
      </c>
      <c r="F109" s="30">
        <v>295906</v>
      </c>
      <c r="G109" s="30">
        <v>301549820</v>
      </c>
      <c r="I109" s="36" t="s">
        <v>46</v>
      </c>
      <c r="J109" s="37">
        <v>196225</v>
      </c>
      <c r="K109" s="38">
        <v>953681</v>
      </c>
      <c r="L109" s="38"/>
      <c r="M109" s="38"/>
      <c r="N109" s="39">
        <v>1149906</v>
      </c>
    </row>
    <row r="110" spans="1:14" ht="15">
      <c r="A110" s="29" t="s">
        <v>157</v>
      </c>
      <c r="B110" s="29" t="s">
        <v>23</v>
      </c>
      <c r="C110" s="30">
        <v>13489528</v>
      </c>
      <c r="D110" s="30">
        <v>21723461</v>
      </c>
      <c r="E110" s="30">
        <v>2410758.6</v>
      </c>
      <c r="F110" s="30">
        <v>32166.4</v>
      </c>
      <c r="G110" s="30">
        <v>24166380.9</v>
      </c>
      <c r="I110" s="36" t="s">
        <v>97</v>
      </c>
      <c r="J110" s="37">
        <v>1004684</v>
      </c>
      <c r="K110" s="38">
        <v>13756041</v>
      </c>
      <c r="L110" s="38"/>
      <c r="M110" s="38"/>
      <c r="N110" s="39">
        <v>14760725</v>
      </c>
    </row>
    <row r="111" spans="1:14" ht="15">
      <c r="A111" s="29" t="s">
        <v>90</v>
      </c>
      <c r="B111" s="29" t="s">
        <v>0</v>
      </c>
      <c r="C111" s="30">
        <v>544525094</v>
      </c>
      <c r="D111" s="30">
        <v>1099269889</v>
      </c>
      <c r="E111" s="30">
        <v>25095545.8</v>
      </c>
      <c r="F111" s="30">
        <v>384187.4</v>
      </c>
      <c r="G111" s="30">
        <v>1124749560.9</v>
      </c>
      <c r="I111" s="36" t="s">
        <v>38</v>
      </c>
      <c r="J111" s="37">
        <v>1328571</v>
      </c>
      <c r="K111" s="38">
        <v>34540</v>
      </c>
      <c r="L111" s="38"/>
      <c r="M111" s="38"/>
      <c r="N111" s="39">
        <v>1363111</v>
      </c>
    </row>
    <row r="112" spans="1:14" ht="15">
      <c r="A112" s="29" t="s">
        <v>38</v>
      </c>
      <c r="B112" s="29" t="s">
        <v>23</v>
      </c>
      <c r="C112" s="30">
        <v>853785</v>
      </c>
      <c r="D112" s="30">
        <v>1328571</v>
      </c>
      <c r="E112" s="30">
        <v>137068.4</v>
      </c>
      <c r="F112" s="30">
        <v>1218.4</v>
      </c>
      <c r="G112" s="30">
        <v>1466857.2</v>
      </c>
      <c r="I112" s="36" t="s">
        <v>119</v>
      </c>
      <c r="J112" s="37">
        <v>23256</v>
      </c>
      <c r="K112" s="38">
        <v>438158</v>
      </c>
      <c r="L112" s="38"/>
      <c r="M112" s="38"/>
      <c r="N112" s="39">
        <v>461414</v>
      </c>
    </row>
    <row r="113" spans="1:14" ht="15">
      <c r="A113" s="29" t="s">
        <v>111</v>
      </c>
      <c r="B113" s="29" t="s">
        <v>23</v>
      </c>
      <c r="C113" s="30">
        <v>295436</v>
      </c>
      <c r="D113" s="30">
        <v>581608</v>
      </c>
      <c r="E113" s="30">
        <v>40420.9</v>
      </c>
      <c r="F113" s="30">
        <v>0</v>
      </c>
      <c r="G113" s="30">
        <v>622028.9</v>
      </c>
      <c r="I113" s="36" t="s">
        <v>178</v>
      </c>
      <c r="J113" s="37"/>
      <c r="K113" s="38">
        <v>1748964</v>
      </c>
      <c r="L113" s="38"/>
      <c r="M113" s="38"/>
      <c r="N113" s="39">
        <v>1748964</v>
      </c>
    </row>
    <row r="114" spans="1:14" ht="15">
      <c r="A114" s="29" t="s">
        <v>30</v>
      </c>
      <c r="B114" s="29" t="s">
        <v>33</v>
      </c>
      <c r="C114" s="30">
        <v>16004700</v>
      </c>
      <c r="D114" s="30">
        <v>5986027</v>
      </c>
      <c r="E114" s="30">
        <v>720274</v>
      </c>
      <c r="F114" s="30">
        <v>17205</v>
      </c>
      <c r="G114" s="30">
        <v>6723506</v>
      </c>
      <c r="I114" s="36" t="s">
        <v>102</v>
      </c>
      <c r="J114" s="37">
        <v>355858249</v>
      </c>
      <c r="K114" s="38">
        <v>794431455</v>
      </c>
      <c r="L114" s="38"/>
      <c r="M114" s="38">
        <v>195090725</v>
      </c>
      <c r="N114" s="39">
        <v>1345380429</v>
      </c>
    </row>
    <row r="115" spans="1:14" ht="15">
      <c r="A115" s="29" t="s">
        <v>114</v>
      </c>
      <c r="B115" s="29" t="s">
        <v>0</v>
      </c>
      <c r="C115" s="30">
        <v>36649</v>
      </c>
      <c r="D115" s="30">
        <v>106328</v>
      </c>
      <c r="E115" s="30">
        <v>0</v>
      </c>
      <c r="F115" s="30">
        <v>0</v>
      </c>
      <c r="G115" s="30">
        <v>106328</v>
      </c>
      <c r="I115" s="36" t="s">
        <v>168</v>
      </c>
      <c r="J115" s="37"/>
      <c r="K115" s="38">
        <v>684140</v>
      </c>
      <c r="L115" s="38"/>
      <c r="M115" s="38"/>
      <c r="N115" s="39">
        <v>684140</v>
      </c>
    </row>
    <row r="116" spans="1:14" ht="15">
      <c r="A116" s="29" t="s">
        <v>115</v>
      </c>
      <c r="B116" s="29" t="s">
        <v>0</v>
      </c>
      <c r="C116" s="30">
        <v>43580908</v>
      </c>
      <c r="D116" s="30">
        <v>29702543</v>
      </c>
      <c r="E116" s="30">
        <v>3475645.2</v>
      </c>
      <c r="F116" s="30">
        <v>21455.7</v>
      </c>
      <c r="G116" s="30">
        <v>33199643.2</v>
      </c>
      <c r="I116" s="36" t="s">
        <v>182</v>
      </c>
      <c r="J116" s="37">
        <v>540060</v>
      </c>
      <c r="K116" s="38">
        <v>66057</v>
      </c>
      <c r="L116" s="38"/>
      <c r="M116" s="38"/>
      <c r="N116" s="39">
        <v>606117</v>
      </c>
    </row>
    <row r="117" spans="1:14" ht="15">
      <c r="A117" s="29" t="s">
        <v>116</v>
      </c>
      <c r="B117" s="29" t="s">
        <v>23</v>
      </c>
      <c r="C117" s="30">
        <v>21367</v>
      </c>
      <c r="D117" s="30">
        <v>8085</v>
      </c>
      <c r="E117" s="30">
        <v>0</v>
      </c>
      <c r="F117" s="30">
        <v>0</v>
      </c>
      <c r="G117" s="30">
        <v>8085</v>
      </c>
      <c r="I117" s="36" t="s">
        <v>61</v>
      </c>
      <c r="J117" s="37"/>
      <c r="K117" s="38">
        <v>577910</v>
      </c>
      <c r="L117" s="38"/>
      <c r="M117" s="38"/>
      <c r="N117" s="39">
        <v>577910</v>
      </c>
    </row>
    <row r="118" spans="1:14" ht="15">
      <c r="A118" s="29" t="s">
        <v>117</v>
      </c>
      <c r="B118" s="29" t="s">
        <v>0</v>
      </c>
      <c r="C118" s="30">
        <v>28698</v>
      </c>
      <c r="D118" s="30">
        <v>66300</v>
      </c>
      <c r="E118" s="30">
        <v>0</v>
      </c>
      <c r="F118" s="30">
        <v>0</v>
      </c>
      <c r="G118" s="30">
        <v>66300</v>
      </c>
      <c r="I118" s="36" t="s">
        <v>195</v>
      </c>
      <c r="J118" s="37"/>
      <c r="K118" s="38">
        <v>1686</v>
      </c>
      <c r="L118" s="38"/>
      <c r="M118" s="38"/>
      <c r="N118" s="39">
        <v>1686</v>
      </c>
    </row>
    <row r="119" spans="1:14" ht="15">
      <c r="A119" s="29" t="s">
        <v>118</v>
      </c>
      <c r="B119" s="29" t="s">
        <v>0</v>
      </c>
      <c r="C119" s="30">
        <v>965273</v>
      </c>
      <c r="D119" s="30">
        <v>1876293</v>
      </c>
      <c r="E119" s="30">
        <v>48639</v>
      </c>
      <c r="F119" s="30">
        <v>186</v>
      </c>
      <c r="G119" s="30">
        <v>1925118</v>
      </c>
      <c r="I119" s="36" t="s">
        <v>122</v>
      </c>
      <c r="J119" s="37">
        <v>29900</v>
      </c>
      <c r="K119" s="38">
        <v>332985</v>
      </c>
      <c r="L119" s="38"/>
      <c r="M119" s="38"/>
      <c r="N119" s="39">
        <v>362885</v>
      </c>
    </row>
    <row r="120" spans="1:14" ht="15">
      <c r="A120" s="29" t="s">
        <v>119</v>
      </c>
      <c r="B120" s="29" t="s">
        <v>23</v>
      </c>
      <c r="C120" s="30">
        <v>18877</v>
      </c>
      <c r="D120" s="30">
        <v>23256</v>
      </c>
      <c r="E120" s="30">
        <v>0</v>
      </c>
      <c r="F120" s="30">
        <v>0</v>
      </c>
      <c r="G120" s="30">
        <v>23256</v>
      </c>
      <c r="I120" s="36" t="s">
        <v>83</v>
      </c>
      <c r="J120" s="37">
        <v>78000</v>
      </c>
      <c r="K120" s="38">
        <v>125594</v>
      </c>
      <c r="L120" s="38"/>
      <c r="M120" s="38"/>
      <c r="N120" s="39">
        <v>203594</v>
      </c>
    </row>
    <row r="121" spans="1:14" ht="15">
      <c r="A121" s="29" t="s">
        <v>22</v>
      </c>
      <c r="B121" s="29" t="s">
        <v>0</v>
      </c>
      <c r="C121" s="30">
        <v>122553424</v>
      </c>
      <c r="D121" s="30">
        <v>193625311</v>
      </c>
      <c r="E121" s="30">
        <v>7692663.1</v>
      </c>
      <c r="F121" s="30">
        <v>95412</v>
      </c>
      <c r="G121" s="30">
        <v>201413381.6</v>
      </c>
      <c r="I121" s="36" t="s">
        <v>78</v>
      </c>
      <c r="J121" s="37">
        <v>174946</v>
      </c>
      <c r="K121" s="38">
        <v>788073</v>
      </c>
      <c r="L121" s="38"/>
      <c r="M121" s="38"/>
      <c r="N121" s="39">
        <v>963019</v>
      </c>
    </row>
    <row r="122" spans="1:14" ht="15">
      <c r="A122" s="29" t="s">
        <v>120</v>
      </c>
      <c r="B122" s="29" t="s">
        <v>0</v>
      </c>
      <c r="C122" s="30">
        <v>637305</v>
      </c>
      <c r="D122" s="30">
        <v>994719</v>
      </c>
      <c r="E122" s="30">
        <v>113594.2</v>
      </c>
      <c r="F122" s="30">
        <v>1433.4</v>
      </c>
      <c r="G122" s="30">
        <v>1109745.8</v>
      </c>
      <c r="I122" s="36" t="s">
        <v>36</v>
      </c>
      <c r="J122" s="37">
        <v>167738</v>
      </c>
      <c r="K122" s="38">
        <v>24668</v>
      </c>
      <c r="L122" s="38"/>
      <c r="M122" s="38"/>
      <c r="N122" s="39">
        <v>192406</v>
      </c>
    </row>
    <row r="123" spans="1:14" ht="15">
      <c r="A123" s="29" t="s">
        <v>121</v>
      </c>
      <c r="B123" s="29" t="s">
        <v>23</v>
      </c>
      <c r="C123" s="30">
        <v>337673</v>
      </c>
      <c r="D123" s="30">
        <v>247179</v>
      </c>
      <c r="E123" s="30">
        <v>51928</v>
      </c>
      <c r="F123" s="30">
        <v>56</v>
      </c>
      <c r="G123" s="30">
        <v>299163</v>
      </c>
      <c r="I123" s="36" t="s">
        <v>44</v>
      </c>
      <c r="J123" s="37">
        <v>2040547</v>
      </c>
      <c r="K123" s="38">
        <v>20400737</v>
      </c>
      <c r="L123" s="38"/>
      <c r="M123" s="38"/>
      <c r="N123" s="39">
        <v>22441284</v>
      </c>
    </row>
    <row r="124" spans="1:14" ht="15">
      <c r="A124" s="29" t="s">
        <v>122</v>
      </c>
      <c r="B124" s="29" t="s">
        <v>0</v>
      </c>
      <c r="C124" s="30">
        <v>224605</v>
      </c>
      <c r="D124" s="30">
        <v>332985</v>
      </c>
      <c r="E124" s="30">
        <v>27860</v>
      </c>
      <c r="F124" s="30">
        <v>398.1</v>
      </c>
      <c r="G124" s="30">
        <v>361243.1</v>
      </c>
      <c r="I124" s="36" t="s">
        <v>76</v>
      </c>
      <c r="J124" s="37">
        <v>187651</v>
      </c>
      <c r="K124" s="38">
        <v>37239</v>
      </c>
      <c r="L124" s="38"/>
      <c r="M124" s="38"/>
      <c r="N124" s="39">
        <v>224890</v>
      </c>
    </row>
    <row r="125" spans="1:14" ht="15">
      <c r="A125" s="29" t="s">
        <v>91</v>
      </c>
      <c r="B125" s="29" t="s">
        <v>33</v>
      </c>
      <c r="C125" s="30">
        <v>11889000</v>
      </c>
      <c r="D125" s="30">
        <v>486558</v>
      </c>
      <c r="E125" s="30">
        <v>422059</v>
      </c>
      <c r="F125" s="30">
        <v>890</v>
      </c>
      <c r="G125" s="30">
        <v>909507</v>
      </c>
      <c r="I125" s="36" t="s">
        <v>131</v>
      </c>
      <c r="J125" s="37">
        <v>112208579</v>
      </c>
      <c r="K125" s="38">
        <v>7972298</v>
      </c>
      <c r="L125" s="38"/>
      <c r="M125" s="38"/>
      <c r="N125" s="39">
        <v>120180877</v>
      </c>
    </row>
    <row r="126" spans="1:14" ht="15">
      <c r="A126" s="29" t="s">
        <v>123</v>
      </c>
      <c r="B126" s="29" t="s">
        <v>23</v>
      </c>
      <c r="C126" s="30">
        <v>21118306</v>
      </c>
      <c r="D126" s="30">
        <v>64299608</v>
      </c>
      <c r="E126" s="30">
        <v>3650849.1</v>
      </c>
      <c r="F126" s="30">
        <v>24650</v>
      </c>
      <c r="G126" s="30">
        <v>67975106.7</v>
      </c>
      <c r="I126" s="36" t="s">
        <v>166</v>
      </c>
      <c r="J126" s="37">
        <v>4773065</v>
      </c>
      <c r="K126" s="38">
        <v>52879079</v>
      </c>
      <c r="L126" s="38"/>
      <c r="M126" s="38"/>
      <c r="N126" s="39">
        <v>57652144</v>
      </c>
    </row>
    <row r="127" spans="1:14" ht="15">
      <c r="A127" s="29" t="s">
        <v>108</v>
      </c>
      <c r="B127" s="29" t="s">
        <v>0</v>
      </c>
      <c r="C127" s="30">
        <v>128058</v>
      </c>
      <c r="D127" s="30">
        <v>205129</v>
      </c>
      <c r="E127" s="30">
        <v>6392</v>
      </c>
      <c r="F127" s="30">
        <v>0</v>
      </c>
      <c r="G127" s="30">
        <v>211521</v>
      </c>
      <c r="I127" s="36" t="s">
        <v>113</v>
      </c>
      <c r="J127" s="37">
        <v>37141</v>
      </c>
      <c r="K127" s="38">
        <v>692734</v>
      </c>
      <c r="L127" s="38"/>
      <c r="M127" s="38"/>
      <c r="N127" s="39">
        <v>729875</v>
      </c>
    </row>
    <row r="128" spans="1:14" ht="15">
      <c r="A128" s="29" t="s">
        <v>43</v>
      </c>
      <c r="B128" s="29" t="s">
        <v>33</v>
      </c>
      <c r="C128" s="30">
        <v>1841731940</v>
      </c>
      <c r="D128" s="30">
        <v>436867526</v>
      </c>
      <c r="E128" s="30">
        <v>40243847</v>
      </c>
      <c r="F128" s="30">
        <v>44507</v>
      </c>
      <c r="G128" s="30">
        <v>477155880</v>
      </c>
      <c r="I128" s="36" t="s">
        <v>106</v>
      </c>
      <c r="J128" s="37">
        <v>14561416</v>
      </c>
      <c r="K128" s="38">
        <v>43667697</v>
      </c>
      <c r="L128" s="38"/>
      <c r="M128" s="38"/>
      <c r="N128" s="39">
        <v>58229113</v>
      </c>
    </row>
    <row r="129" spans="1:14" ht="15">
      <c r="A129" s="29" t="s">
        <v>115</v>
      </c>
      <c r="B129" s="29" t="s">
        <v>23</v>
      </c>
      <c r="C129" s="30">
        <v>7228925</v>
      </c>
      <c r="D129" s="30">
        <v>47217562</v>
      </c>
      <c r="E129" s="30">
        <v>1537490.5</v>
      </c>
      <c r="F129" s="30">
        <v>34101.8</v>
      </c>
      <c r="G129" s="30">
        <v>48789154.3</v>
      </c>
      <c r="I129" s="36" t="s">
        <v>132</v>
      </c>
      <c r="J129" s="37">
        <v>953387</v>
      </c>
      <c r="K129" s="38">
        <v>10018581</v>
      </c>
      <c r="L129" s="38"/>
      <c r="M129" s="38"/>
      <c r="N129" s="39">
        <v>10971968</v>
      </c>
    </row>
    <row r="130" spans="1:14" ht="15">
      <c r="A130" s="29" t="s">
        <v>68</v>
      </c>
      <c r="B130" s="29" t="s">
        <v>23</v>
      </c>
      <c r="C130" s="30">
        <v>413433</v>
      </c>
      <c r="D130" s="30">
        <v>471621</v>
      </c>
      <c r="E130" s="30">
        <v>73549</v>
      </c>
      <c r="F130" s="30">
        <v>648</v>
      </c>
      <c r="G130" s="30">
        <v>545818</v>
      </c>
      <c r="I130" s="36" t="s">
        <v>81</v>
      </c>
      <c r="J130" s="37">
        <v>2209562</v>
      </c>
      <c r="K130" s="38">
        <v>2367546</v>
      </c>
      <c r="L130" s="38"/>
      <c r="M130" s="38"/>
      <c r="N130" s="39">
        <v>4577108</v>
      </c>
    </row>
    <row r="131" spans="1:14" ht="15">
      <c r="A131" s="29" t="s">
        <v>124</v>
      </c>
      <c r="B131" s="29" t="s">
        <v>23</v>
      </c>
      <c r="C131" s="30">
        <v>137548</v>
      </c>
      <c r="D131" s="30">
        <v>563249</v>
      </c>
      <c r="E131" s="30">
        <v>32835</v>
      </c>
      <c r="F131" s="30">
        <v>306</v>
      </c>
      <c r="G131" s="30">
        <v>596390</v>
      </c>
      <c r="I131" s="36" t="s">
        <v>88</v>
      </c>
      <c r="J131" s="37"/>
      <c r="K131" s="38">
        <v>29987124</v>
      </c>
      <c r="L131" s="38"/>
      <c r="M131" s="38"/>
      <c r="N131" s="39">
        <v>29987124</v>
      </c>
    </row>
    <row r="132" spans="1:14" ht="15">
      <c r="A132" s="29" t="s">
        <v>125</v>
      </c>
      <c r="B132" s="29" t="s">
        <v>0</v>
      </c>
      <c r="C132" s="30">
        <v>86883</v>
      </c>
      <c r="D132" s="30">
        <v>303092</v>
      </c>
      <c r="E132" s="30">
        <v>8850</v>
      </c>
      <c r="F132" s="30">
        <v>573</v>
      </c>
      <c r="G132" s="30">
        <v>312515</v>
      </c>
      <c r="I132" s="36" t="s">
        <v>54</v>
      </c>
      <c r="J132" s="37">
        <v>27445402</v>
      </c>
      <c r="K132" s="38">
        <v>77823643</v>
      </c>
      <c r="L132" s="38">
        <v>113021967</v>
      </c>
      <c r="M132" s="38">
        <v>201000</v>
      </c>
      <c r="N132" s="39">
        <v>218492012</v>
      </c>
    </row>
    <row r="133" spans="1:14" ht="15">
      <c r="A133" s="29" t="s">
        <v>91</v>
      </c>
      <c r="B133" s="29" t="s">
        <v>23</v>
      </c>
      <c r="C133" s="30">
        <v>360152</v>
      </c>
      <c r="D133" s="30">
        <v>1065937</v>
      </c>
      <c r="E133" s="30">
        <v>59155</v>
      </c>
      <c r="F133" s="30">
        <v>232</v>
      </c>
      <c r="G133" s="30">
        <v>1125324</v>
      </c>
      <c r="I133" s="36" t="s">
        <v>197</v>
      </c>
      <c r="J133" s="37"/>
      <c r="K133" s="38">
        <v>47040</v>
      </c>
      <c r="L133" s="38"/>
      <c r="M133" s="38"/>
      <c r="N133" s="39">
        <v>47040</v>
      </c>
    </row>
    <row r="134" spans="1:14" ht="15">
      <c r="A134" s="29" t="s">
        <v>43</v>
      </c>
      <c r="B134" s="29" t="s">
        <v>0</v>
      </c>
      <c r="C134" s="30">
        <v>481000318</v>
      </c>
      <c r="D134" s="30">
        <v>2493318498</v>
      </c>
      <c r="E134" s="30">
        <v>13923352.6</v>
      </c>
      <c r="F134" s="30">
        <v>632520.5</v>
      </c>
      <c r="G134" s="30">
        <v>2507874370.7</v>
      </c>
      <c r="I134" s="36" t="s">
        <v>69</v>
      </c>
      <c r="J134" s="37"/>
      <c r="K134" s="38">
        <v>455506</v>
      </c>
      <c r="L134" s="38"/>
      <c r="M134" s="38">
        <v>1026774</v>
      </c>
      <c r="N134" s="39">
        <v>1482280</v>
      </c>
    </row>
    <row r="135" spans="1:14" ht="15">
      <c r="A135" s="29" t="s">
        <v>126</v>
      </c>
      <c r="B135" s="29" t="s">
        <v>0</v>
      </c>
      <c r="C135" s="30">
        <v>163372610</v>
      </c>
      <c r="D135" s="30">
        <v>62054210</v>
      </c>
      <c r="E135" s="30">
        <v>11739758.9</v>
      </c>
      <c r="F135" s="30">
        <v>9352.9</v>
      </c>
      <c r="G135" s="30">
        <v>73803321.8</v>
      </c>
      <c r="I135" s="36" t="s">
        <v>100</v>
      </c>
      <c r="J135" s="37">
        <v>81697002</v>
      </c>
      <c r="K135" s="38">
        <v>903887735</v>
      </c>
      <c r="L135" s="38">
        <v>3724680</v>
      </c>
      <c r="M135" s="38">
        <v>99069176</v>
      </c>
      <c r="N135" s="39">
        <v>1088378593</v>
      </c>
    </row>
    <row r="136" spans="1:14" ht="15">
      <c r="A136" s="29" t="s">
        <v>52</v>
      </c>
      <c r="B136" s="29" t="s">
        <v>0</v>
      </c>
      <c r="C136" s="30">
        <v>9860907</v>
      </c>
      <c r="D136" s="30">
        <v>20450559</v>
      </c>
      <c r="E136" s="30">
        <v>315882.2</v>
      </c>
      <c r="F136" s="30">
        <v>4277.6</v>
      </c>
      <c r="G136" s="30">
        <v>20770718.8</v>
      </c>
      <c r="I136" s="36" t="s">
        <v>120</v>
      </c>
      <c r="J136" s="37"/>
      <c r="K136" s="38">
        <v>994719</v>
      </c>
      <c r="L136" s="38"/>
      <c r="M136" s="38"/>
      <c r="N136" s="39">
        <v>994719</v>
      </c>
    </row>
    <row r="137" spans="1:14" ht="15">
      <c r="A137" s="29" t="s">
        <v>82</v>
      </c>
      <c r="B137" s="29" t="s">
        <v>23</v>
      </c>
      <c r="C137" s="30">
        <v>368000</v>
      </c>
      <c r="D137" s="30">
        <v>892898</v>
      </c>
      <c r="E137" s="30">
        <v>35728.1</v>
      </c>
      <c r="F137" s="30">
        <v>5513</v>
      </c>
      <c r="G137" s="30">
        <v>934139.1</v>
      </c>
      <c r="I137" s="36" t="s">
        <v>32</v>
      </c>
      <c r="J137" s="37">
        <v>33345775</v>
      </c>
      <c r="K137" s="38">
        <v>53940841</v>
      </c>
      <c r="L137" s="38"/>
      <c r="M137" s="38">
        <v>27721411</v>
      </c>
      <c r="N137" s="39">
        <v>115008027</v>
      </c>
    </row>
    <row r="138" spans="1:14" ht="15">
      <c r="A138" s="29" t="s">
        <v>127</v>
      </c>
      <c r="B138" s="29" t="s">
        <v>0</v>
      </c>
      <c r="C138" s="30">
        <v>78497</v>
      </c>
      <c r="D138" s="30">
        <v>222415</v>
      </c>
      <c r="E138" s="30">
        <v>11019</v>
      </c>
      <c r="F138" s="30">
        <v>106</v>
      </c>
      <c r="G138" s="30">
        <v>233540</v>
      </c>
      <c r="I138" s="36" t="s">
        <v>157</v>
      </c>
      <c r="J138" s="37">
        <v>21723461</v>
      </c>
      <c r="K138" s="38">
        <v>13956777</v>
      </c>
      <c r="L138" s="38"/>
      <c r="M138" s="38">
        <v>2844723</v>
      </c>
      <c r="N138" s="39">
        <v>38524961</v>
      </c>
    </row>
    <row r="139" spans="1:14" ht="15">
      <c r="A139" s="29" t="s">
        <v>52</v>
      </c>
      <c r="B139" s="29" t="s">
        <v>23</v>
      </c>
      <c r="C139" s="30">
        <v>3328010</v>
      </c>
      <c r="D139" s="30">
        <v>19111885</v>
      </c>
      <c r="E139" s="30">
        <v>567688.4</v>
      </c>
      <c r="F139" s="30">
        <v>27892.1</v>
      </c>
      <c r="G139" s="30">
        <v>19707465.8</v>
      </c>
      <c r="I139" s="36" t="s">
        <v>89</v>
      </c>
      <c r="J139" s="37">
        <v>84020810</v>
      </c>
      <c r="K139" s="38">
        <v>14400483</v>
      </c>
      <c r="L139" s="38"/>
      <c r="M139" s="38"/>
      <c r="N139" s="39">
        <v>98421293</v>
      </c>
    </row>
    <row r="140" spans="1:14" ht="15">
      <c r="A140" s="29" t="s">
        <v>128</v>
      </c>
      <c r="B140" s="29" t="s">
        <v>0</v>
      </c>
      <c r="C140" s="30">
        <v>67145</v>
      </c>
      <c r="D140" s="30">
        <v>150558</v>
      </c>
      <c r="E140" s="30">
        <v>6959</v>
      </c>
      <c r="F140" s="30">
        <v>100</v>
      </c>
      <c r="G140" s="30">
        <v>157617</v>
      </c>
      <c r="I140" s="36" t="s">
        <v>70</v>
      </c>
      <c r="J140" s="37">
        <v>3284618</v>
      </c>
      <c r="K140" s="38">
        <v>4646150</v>
      </c>
      <c r="L140" s="38"/>
      <c r="M140" s="38"/>
      <c r="N140" s="39">
        <v>7930768</v>
      </c>
    </row>
    <row r="141" spans="1:14" ht="15">
      <c r="A141" s="29" t="s">
        <v>71</v>
      </c>
      <c r="B141" s="29" t="s">
        <v>33</v>
      </c>
      <c r="C141" s="30">
        <v>146581863</v>
      </c>
      <c r="D141" s="30">
        <v>59237701</v>
      </c>
      <c r="E141" s="30">
        <v>3811387</v>
      </c>
      <c r="F141" s="30">
        <v>123435</v>
      </c>
      <c r="G141" s="30">
        <v>63172523</v>
      </c>
      <c r="I141" s="36" t="s">
        <v>48</v>
      </c>
      <c r="J141" s="37">
        <v>202289202</v>
      </c>
      <c r="K141" s="38">
        <v>337583533</v>
      </c>
      <c r="L141" s="38"/>
      <c r="M141" s="38">
        <v>11022000</v>
      </c>
      <c r="N141" s="39">
        <v>550894735</v>
      </c>
    </row>
    <row r="142" spans="1:14" ht="15">
      <c r="A142" s="29" t="s">
        <v>129</v>
      </c>
      <c r="B142" s="29" t="s">
        <v>23</v>
      </c>
      <c r="C142" s="30">
        <v>23681</v>
      </c>
      <c r="D142" s="30">
        <v>69911</v>
      </c>
      <c r="E142" s="30">
        <v>7118.1</v>
      </c>
      <c r="F142" s="30">
        <v>0</v>
      </c>
      <c r="G142" s="30">
        <v>77029.1</v>
      </c>
      <c r="I142" s="36" t="s">
        <v>49</v>
      </c>
      <c r="J142" s="37">
        <v>506249</v>
      </c>
      <c r="K142" s="38">
        <v>18816325</v>
      </c>
      <c r="L142" s="38"/>
      <c r="M142" s="38"/>
      <c r="N142" s="39">
        <v>19322574</v>
      </c>
    </row>
    <row r="143" spans="1:14" ht="15">
      <c r="A143" s="29" t="s">
        <v>99</v>
      </c>
      <c r="B143" s="29" t="s">
        <v>23</v>
      </c>
      <c r="C143" s="30">
        <v>23913</v>
      </c>
      <c r="D143" s="30">
        <v>21626</v>
      </c>
      <c r="E143" s="30">
        <v>0</v>
      </c>
      <c r="F143" s="30">
        <v>0</v>
      </c>
      <c r="G143" s="30">
        <v>21626</v>
      </c>
      <c r="I143" s="36" t="s">
        <v>111</v>
      </c>
      <c r="J143" s="37">
        <v>581608</v>
      </c>
      <c r="K143" s="38">
        <v>485353</v>
      </c>
      <c r="L143" s="38"/>
      <c r="M143" s="38"/>
      <c r="N143" s="39">
        <v>1066961</v>
      </c>
    </row>
    <row r="144" spans="1:14" ht="15">
      <c r="A144" s="29" t="s">
        <v>118</v>
      </c>
      <c r="B144" s="29" t="s">
        <v>33</v>
      </c>
      <c r="C144" s="30">
        <v>21594270</v>
      </c>
      <c r="D144" s="30">
        <v>39398657</v>
      </c>
      <c r="E144" s="30">
        <v>1052416</v>
      </c>
      <c r="F144" s="30">
        <v>5400</v>
      </c>
      <c r="G144" s="30">
        <v>40456473</v>
      </c>
      <c r="I144" s="36" t="s">
        <v>95</v>
      </c>
      <c r="J144" s="37">
        <v>380509</v>
      </c>
      <c r="K144" s="38">
        <v>909635</v>
      </c>
      <c r="L144" s="38"/>
      <c r="M144" s="38"/>
      <c r="N144" s="39">
        <v>1290144</v>
      </c>
    </row>
    <row r="145" spans="1:14" ht="15">
      <c r="A145" s="29" t="s">
        <v>122</v>
      </c>
      <c r="B145" s="29" t="s">
        <v>23</v>
      </c>
      <c r="C145" s="30">
        <v>27898</v>
      </c>
      <c r="D145" s="30">
        <v>29900</v>
      </c>
      <c r="E145" s="30">
        <v>0</v>
      </c>
      <c r="F145" s="30">
        <v>0</v>
      </c>
      <c r="G145" s="30">
        <v>29900</v>
      </c>
      <c r="I145" s="36" t="s">
        <v>135</v>
      </c>
      <c r="J145" s="37">
        <v>12504204</v>
      </c>
      <c r="K145" s="38">
        <v>53678362</v>
      </c>
      <c r="L145" s="38"/>
      <c r="M145" s="38"/>
      <c r="N145" s="39">
        <v>66182566</v>
      </c>
    </row>
    <row r="146" spans="1:14" ht="15">
      <c r="A146" s="29" t="s">
        <v>84</v>
      </c>
      <c r="B146" s="29" t="s">
        <v>23</v>
      </c>
      <c r="C146" s="30">
        <v>946047</v>
      </c>
      <c r="D146" s="30">
        <v>903881</v>
      </c>
      <c r="E146" s="30">
        <v>23781.7</v>
      </c>
      <c r="F146" s="30">
        <v>387.9</v>
      </c>
      <c r="G146" s="30">
        <v>928051.3</v>
      </c>
      <c r="I146" s="36" t="s">
        <v>154</v>
      </c>
      <c r="J146" s="37">
        <v>241517</v>
      </c>
      <c r="K146" s="38">
        <v>1346701</v>
      </c>
      <c r="L146" s="38"/>
      <c r="M146" s="38"/>
      <c r="N146" s="39">
        <v>1588218</v>
      </c>
    </row>
    <row r="147" spans="1:14" ht="15">
      <c r="A147" s="29" t="s">
        <v>130</v>
      </c>
      <c r="B147" s="29" t="s">
        <v>23</v>
      </c>
      <c r="C147" s="30">
        <v>6275175</v>
      </c>
      <c r="D147" s="30">
        <v>20842890</v>
      </c>
      <c r="E147" s="30">
        <v>1362904</v>
      </c>
      <c r="F147" s="30">
        <v>25909.2</v>
      </c>
      <c r="G147" s="30">
        <v>22231701.6</v>
      </c>
      <c r="I147" s="36" t="s">
        <v>152</v>
      </c>
      <c r="J147" s="37">
        <v>2528305</v>
      </c>
      <c r="K147" s="38">
        <v>4486054</v>
      </c>
      <c r="L147" s="38"/>
      <c r="M147" s="38"/>
      <c r="N147" s="39">
        <v>7014359</v>
      </c>
    </row>
    <row r="148" spans="1:14" ht="15">
      <c r="A148" s="29" t="s">
        <v>44</v>
      </c>
      <c r="B148" s="29" t="s">
        <v>23</v>
      </c>
      <c r="C148" s="30">
        <v>1896320</v>
      </c>
      <c r="D148" s="30">
        <v>2040547</v>
      </c>
      <c r="E148" s="30">
        <v>30982.2</v>
      </c>
      <c r="F148" s="30">
        <v>1417</v>
      </c>
      <c r="G148" s="30">
        <v>2072946.2</v>
      </c>
      <c r="I148" s="36" t="s">
        <v>184</v>
      </c>
      <c r="J148" s="37">
        <v>419638279</v>
      </c>
      <c r="K148" s="38">
        <v>201465679</v>
      </c>
      <c r="L148" s="38"/>
      <c r="M148" s="38"/>
      <c r="N148" s="39">
        <v>621103958</v>
      </c>
    </row>
    <row r="149" spans="1:14" ht="15">
      <c r="A149" s="29" t="s">
        <v>131</v>
      </c>
      <c r="B149" s="29" t="s">
        <v>0</v>
      </c>
      <c r="C149" s="30">
        <v>7673773</v>
      </c>
      <c r="D149" s="30">
        <v>7972298</v>
      </c>
      <c r="E149" s="30">
        <v>654637.2</v>
      </c>
      <c r="F149" s="30">
        <v>176</v>
      </c>
      <c r="G149" s="30">
        <v>8627111.2</v>
      </c>
      <c r="I149" s="36" t="s">
        <v>116</v>
      </c>
      <c r="J149" s="37">
        <v>8085</v>
      </c>
      <c r="K149" s="38">
        <v>20864</v>
      </c>
      <c r="L149" s="38"/>
      <c r="M149" s="38"/>
      <c r="N149" s="39">
        <v>28949</v>
      </c>
    </row>
    <row r="150" spans="1:14" ht="15">
      <c r="A150" s="29" t="s">
        <v>31</v>
      </c>
      <c r="B150" s="29" t="s">
        <v>42</v>
      </c>
      <c r="C150" s="30">
        <v>4436935</v>
      </c>
      <c r="D150" s="30">
        <v>2491388</v>
      </c>
      <c r="E150" s="30">
        <v>0</v>
      </c>
      <c r="F150" s="30">
        <v>0</v>
      </c>
      <c r="G150" s="30">
        <v>2491388</v>
      </c>
      <c r="I150" s="36" t="s">
        <v>198</v>
      </c>
      <c r="J150" s="37"/>
      <c r="K150" s="38">
        <v>35707</v>
      </c>
      <c r="L150" s="38"/>
      <c r="M150" s="38"/>
      <c r="N150" s="39">
        <v>35707</v>
      </c>
    </row>
    <row r="151" spans="1:14" ht="15">
      <c r="A151" s="29" t="s">
        <v>71</v>
      </c>
      <c r="B151" s="29" t="s">
        <v>0</v>
      </c>
      <c r="C151" s="30">
        <v>11147551</v>
      </c>
      <c r="D151" s="30">
        <v>26852815</v>
      </c>
      <c r="E151" s="30">
        <v>1004140.4</v>
      </c>
      <c r="F151" s="30">
        <v>275843.3</v>
      </c>
      <c r="G151" s="30">
        <v>28132796.5</v>
      </c>
      <c r="I151" s="36" t="s">
        <v>202</v>
      </c>
      <c r="J151" s="37"/>
      <c r="K151" s="38">
        <v>390324</v>
      </c>
      <c r="L151" s="38"/>
      <c r="M151" s="38"/>
      <c r="N151" s="39">
        <v>390324</v>
      </c>
    </row>
    <row r="152" spans="1:14" ht="15">
      <c r="A152" s="29" t="s">
        <v>43</v>
      </c>
      <c r="B152" s="29" t="s">
        <v>23</v>
      </c>
      <c r="C152" s="30">
        <v>2573255</v>
      </c>
      <c r="D152" s="30">
        <v>14825027</v>
      </c>
      <c r="E152" s="30">
        <v>165556.9</v>
      </c>
      <c r="F152" s="30">
        <v>3531</v>
      </c>
      <c r="G152" s="30">
        <v>14994114.9</v>
      </c>
      <c r="I152" s="36" t="s">
        <v>138</v>
      </c>
      <c r="J152" s="37"/>
      <c r="K152" s="38">
        <v>63155</v>
      </c>
      <c r="L152" s="38"/>
      <c r="M152" s="38"/>
      <c r="N152" s="39">
        <v>63155</v>
      </c>
    </row>
    <row r="153" spans="1:14" ht="15">
      <c r="A153" s="29" t="s">
        <v>132</v>
      </c>
      <c r="B153" s="29" t="s">
        <v>23</v>
      </c>
      <c r="C153" s="30">
        <v>1007077</v>
      </c>
      <c r="D153" s="30">
        <v>953387</v>
      </c>
      <c r="E153" s="30">
        <v>279745</v>
      </c>
      <c r="F153" s="30">
        <v>3075</v>
      </c>
      <c r="G153" s="30">
        <v>1236207</v>
      </c>
      <c r="I153" s="36" t="s">
        <v>155</v>
      </c>
      <c r="J153" s="37"/>
      <c r="K153" s="38">
        <v>273521</v>
      </c>
      <c r="L153" s="38"/>
      <c r="M153" s="38"/>
      <c r="N153" s="39">
        <v>273521</v>
      </c>
    </row>
    <row r="154" spans="1:14" ht="15">
      <c r="A154" s="29" t="s">
        <v>133</v>
      </c>
      <c r="B154" s="29" t="s">
        <v>0</v>
      </c>
      <c r="C154" s="30">
        <v>70819</v>
      </c>
      <c r="D154" s="30">
        <v>164625</v>
      </c>
      <c r="E154" s="30">
        <v>13850.4</v>
      </c>
      <c r="F154" s="30">
        <v>0</v>
      </c>
      <c r="G154" s="30">
        <v>178475.4</v>
      </c>
      <c r="I154" s="36" t="s">
        <v>203</v>
      </c>
      <c r="J154" s="37"/>
      <c r="K154" s="38">
        <v>699102</v>
      </c>
      <c r="L154" s="38"/>
      <c r="M154" s="38"/>
      <c r="N154" s="39">
        <v>699102</v>
      </c>
    </row>
    <row r="155" spans="1:14" ht="15">
      <c r="A155" s="29" t="s">
        <v>134</v>
      </c>
      <c r="B155" s="29" t="s">
        <v>0</v>
      </c>
      <c r="C155" s="30">
        <v>17986349</v>
      </c>
      <c r="D155" s="30">
        <v>44757147</v>
      </c>
      <c r="E155" s="30">
        <v>508378.9</v>
      </c>
      <c r="F155" s="30">
        <v>21967.3</v>
      </c>
      <c r="G155" s="30">
        <v>45287493.2</v>
      </c>
      <c r="I155" s="36" t="s">
        <v>159</v>
      </c>
      <c r="J155" s="37">
        <v>330162</v>
      </c>
      <c r="K155" s="38"/>
      <c r="L155" s="38"/>
      <c r="M155" s="38"/>
      <c r="N155" s="39">
        <v>330162</v>
      </c>
    </row>
    <row r="156" spans="1:14" ht="15">
      <c r="A156" s="29" t="s">
        <v>135</v>
      </c>
      <c r="B156" s="29" t="s">
        <v>0</v>
      </c>
      <c r="C156" s="30">
        <v>56490967</v>
      </c>
      <c r="D156" s="30">
        <v>53678362</v>
      </c>
      <c r="E156" s="30">
        <v>3916214.5</v>
      </c>
      <c r="F156" s="30">
        <v>43542.1</v>
      </c>
      <c r="G156" s="30">
        <v>57638119.2</v>
      </c>
      <c r="I156" s="36" t="s">
        <v>52</v>
      </c>
      <c r="J156" s="37">
        <v>19111885</v>
      </c>
      <c r="K156" s="38">
        <v>20450559</v>
      </c>
      <c r="L156" s="38">
        <v>16105281</v>
      </c>
      <c r="M156" s="38"/>
      <c r="N156" s="39">
        <v>55667725</v>
      </c>
    </row>
    <row r="157" spans="1:14" ht="15">
      <c r="A157" s="29" t="s">
        <v>136</v>
      </c>
      <c r="B157" s="29" t="s">
        <v>0</v>
      </c>
      <c r="C157" s="30">
        <v>1115953</v>
      </c>
      <c r="D157" s="30">
        <v>1404500</v>
      </c>
      <c r="E157" s="30">
        <v>55509</v>
      </c>
      <c r="F157" s="30">
        <v>0</v>
      </c>
      <c r="G157" s="30">
        <v>1460009</v>
      </c>
      <c r="I157" s="36" t="s">
        <v>127</v>
      </c>
      <c r="J157" s="37"/>
      <c r="K157" s="38">
        <v>222415</v>
      </c>
      <c r="L157" s="38"/>
      <c r="M157" s="38"/>
      <c r="N157" s="39">
        <v>222415</v>
      </c>
    </row>
    <row r="158" spans="1:14" ht="15">
      <c r="A158" s="29" t="s">
        <v>137</v>
      </c>
      <c r="B158" s="29" t="s">
        <v>0</v>
      </c>
      <c r="C158" s="30">
        <v>1226</v>
      </c>
      <c r="D158" s="30">
        <v>7231</v>
      </c>
      <c r="E158" s="30">
        <v>0</v>
      </c>
      <c r="F158" s="30">
        <v>0</v>
      </c>
      <c r="G158" s="30">
        <v>7231</v>
      </c>
      <c r="I158" s="36" t="s">
        <v>68</v>
      </c>
      <c r="J158" s="37">
        <v>471621</v>
      </c>
      <c r="K158" s="38">
        <v>3833546</v>
      </c>
      <c r="L158" s="38"/>
      <c r="M158" s="38"/>
      <c r="N158" s="39">
        <v>4305167</v>
      </c>
    </row>
    <row r="159" spans="1:14" ht="15">
      <c r="A159" s="29" t="s">
        <v>118</v>
      </c>
      <c r="B159" s="29" t="s">
        <v>23</v>
      </c>
      <c r="C159" s="30">
        <v>375863</v>
      </c>
      <c r="D159" s="30">
        <v>1156780</v>
      </c>
      <c r="E159" s="30">
        <v>78189</v>
      </c>
      <c r="F159" s="30">
        <v>437</v>
      </c>
      <c r="G159" s="30">
        <v>1235406</v>
      </c>
      <c r="I159" s="36" t="s">
        <v>71</v>
      </c>
      <c r="J159" s="37">
        <v>3299008</v>
      </c>
      <c r="K159" s="38">
        <v>26852815</v>
      </c>
      <c r="L159" s="38">
        <v>117694558</v>
      </c>
      <c r="M159" s="38">
        <v>59237701</v>
      </c>
      <c r="N159" s="39">
        <v>207084082</v>
      </c>
    </row>
    <row r="160" spans="1:14" ht="15">
      <c r="A160" s="29" t="s">
        <v>26</v>
      </c>
      <c r="B160" s="29" t="s">
        <v>0</v>
      </c>
      <c r="C160" s="30">
        <v>2785</v>
      </c>
      <c r="D160" s="30">
        <v>62732</v>
      </c>
      <c r="E160" s="30">
        <v>1863</v>
      </c>
      <c r="F160" s="30">
        <v>0</v>
      </c>
      <c r="G160" s="30">
        <v>64595</v>
      </c>
      <c r="I160" s="36" t="s">
        <v>134</v>
      </c>
      <c r="J160" s="37">
        <v>8907880</v>
      </c>
      <c r="K160" s="38">
        <v>44757147</v>
      </c>
      <c r="L160" s="38"/>
      <c r="M160" s="38">
        <v>52649852</v>
      </c>
      <c r="N160" s="39">
        <v>106314879</v>
      </c>
    </row>
    <row r="161" spans="1:14" ht="15">
      <c r="A161" s="29" t="s">
        <v>138</v>
      </c>
      <c r="B161" s="29" t="s">
        <v>0</v>
      </c>
      <c r="C161" s="30">
        <v>38039</v>
      </c>
      <c r="D161" s="30">
        <v>63155</v>
      </c>
      <c r="E161" s="30">
        <v>0</v>
      </c>
      <c r="F161" s="30">
        <v>0</v>
      </c>
      <c r="G161" s="30">
        <v>63155</v>
      </c>
      <c r="I161" s="36" t="s">
        <v>101</v>
      </c>
      <c r="J161" s="37">
        <v>1619956</v>
      </c>
      <c r="K161" s="38">
        <v>19334441</v>
      </c>
      <c r="L161" s="38"/>
      <c r="M161" s="38"/>
      <c r="N161" s="39">
        <v>20954397</v>
      </c>
    </row>
    <row r="162" spans="1:14" ht="15">
      <c r="A162" s="29" t="s">
        <v>54</v>
      </c>
      <c r="B162" s="29" t="s">
        <v>42</v>
      </c>
      <c r="C162" s="30">
        <v>271154204</v>
      </c>
      <c r="D162" s="30">
        <v>113021967</v>
      </c>
      <c r="E162" s="30">
        <v>1714382</v>
      </c>
      <c r="F162" s="30">
        <v>5727</v>
      </c>
      <c r="G162" s="30">
        <v>114742076</v>
      </c>
      <c r="I162" s="36" t="s">
        <v>80</v>
      </c>
      <c r="J162" s="37"/>
      <c r="K162" s="38">
        <v>694947</v>
      </c>
      <c r="L162" s="38"/>
      <c r="M162" s="38"/>
      <c r="N162" s="39">
        <v>694947</v>
      </c>
    </row>
    <row r="163" spans="1:14" ht="15">
      <c r="A163" s="29" t="s">
        <v>90</v>
      </c>
      <c r="B163" s="29" t="s">
        <v>33</v>
      </c>
      <c r="C163" s="30">
        <v>4283830070</v>
      </c>
      <c r="D163" s="30">
        <v>4416488375</v>
      </c>
      <c r="E163" s="30">
        <v>79882404</v>
      </c>
      <c r="F163" s="30">
        <v>1406708</v>
      </c>
      <c r="G163" s="30">
        <v>4497777487</v>
      </c>
      <c r="I163" s="36" t="s">
        <v>63</v>
      </c>
      <c r="J163" s="37">
        <v>124106833</v>
      </c>
      <c r="K163" s="38">
        <v>1668746046</v>
      </c>
      <c r="L163" s="38"/>
      <c r="M163" s="38">
        <v>142954700</v>
      </c>
      <c r="N163" s="39">
        <v>1935807579</v>
      </c>
    </row>
    <row r="164" spans="1:14" ht="15">
      <c r="A164" s="29" t="s">
        <v>63</v>
      </c>
      <c r="B164" s="29" t="s">
        <v>0</v>
      </c>
      <c r="C164" s="30">
        <v>428218736</v>
      </c>
      <c r="D164" s="30">
        <v>1668746046</v>
      </c>
      <c r="E164" s="30">
        <v>18497583.6</v>
      </c>
      <c r="F164" s="30">
        <v>539200.8</v>
      </c>
      <c r="G164" s="30">
        <v>1687782830.5</v>
      </c>
      <c r="I164" s="36" t="s">
        <v>185</v>
      </c>
      <c r="J164" s="37"/>
      <c r="K164" s="38">
        <v>24433</v>
      </c>
      <c r="L164" s="38"/>
      <c r="M164" s="38"/>
      <c r="N164" s="39">
        <v>24433</v>
      </c>
    </row>
    <row r="165" spans="1:14" ht="15">
      <c r="A165" s="29" t="s">
        <v>139</v>
      </c>
      <c r="B165" s="29" t="s">
        <v>0</v>
      </c>
      <c r="C165" s="30">
        <v>3900939</v>
      </c>
      <c r="D165" s="30">
        <v>7792653</v>
      </c>
      <c r="E165" s="30">
        <v>124326.4</v>
      </c>
      <c r="F165" s="30">
        <v>3201</v>
      </c>
      <c r="G165" s="30">
        <v>7920180.4</v>
      </c>
      <c r="I165" s="36" t="s">
        <v>129</v>
      </c>
      <c r="J165" s="37">
        <v>69911</v>
      </c>
      <c r="K165" s="38"/>
      <c r="L165" s="38"/>
      <c r="M165" s="38"/>
      <c r="N165" s="39">
        <v>69911</v>
      </c>
    </row>
    <row r="166" spans="1:14" ht="15">
      <c r="A166" s="29" t="s">
        <v>21</v>
      </c>
      <c r="B166" s="29" t="s">
        <v>0</v>
      </c>
      <c r="C166" s="30">
        <v>2224554</v>
      </c>
      <c r="D166" s="30">
        <v>4434394</v>
      </c>
      <c r="E166" s="30">
        <v>54307</v>
      </c>
      <c r="F166" s="30">
        <v>12954.6</v>
      </c>
      <c r="G166" s="30">
        <v>4501657.5</v>
      </c>
      <c r="I166" s="36" t="s">
        <v>24</v>
      </c>
      <c r="J166" s="37">
        <v>521425</v>
      </c>
      <c r="K166" s="38">
        <v>388953</v>
      </c>
      <c r="L166" s="38"/>
      <c r="M166" s="38"/>
      <c r="N166" s="39">
        <v>910378</v>
      </c>
    </row>
    <row r="167" spans="1:14" ht="15">
      <c r="A167" s="29" t="s">
        <v>22</v>
      </c>
      <c r="B167" s="29" t="s">
        <v>23</v>
      </c>
      <c r="C167" s="30">
        <v>25400238</v>
      </c>
      <c r="D167" s="30">
        <v>42865424</v>
      </c>
      <c r="E167" s="30">
        <v>2353765.5</v>
      </c>
      <c r="F167" s="30">
        <v>40237.5</v>
      </c>
      <c r="G167" s="30">
        <v>45259428.1</v>
      </c>
      <c r="I167" s="36" t="s">
        <v>163</v>
      </c>
      <c r="J167" s="37"/>
      <c r="K167" s="38">
        <v>63549</v>
      </c>
      <c r="L167" s="38"/>
      <c r="M167" s="38"/>
      <c r="N167" s="39">
        <v>63549</v>
      </c>
    </row>
    <row r="168" spans="1:14" ht="15">
      <c r="A168" s="29" t="s">
        <v>24</v>
      </c>
      <c r="B168" s="29" t="s">
        <v>0</v>
      </c>
      <c r="C168" s="30">
        <v>264860</v>
      </c>
      <c r="D168" s="30">
        <v>388953</v>
      </c>
      <c r="E168" s="30">
        <v>24247</v>
      </c>
      <c r="F168" s="30">
        <v>164</v>
      </c>
      <c r="G168" s="30">
        <v>413364</v>
      </c>
      <c r="I168" s="36" t="s">
        <v>156</v>
      </c>
      <c r="J168" s="37">
        <v>143610</v>
      </c>
      <c r="K168" s="38"/>
      <c r="L168" s="38"/>
      <c r="M168" s="38"/>
      <c r="N168" s="39">
        <v>143610</v>
      </c>
    </row>
    <row r="169" spans="1:14" ht="15">
      <c r="A169" s="29" t="s">
        <v>25</v>
      </c>
      <c r="B169" s="29" t="s">
        <v>23</v>
      </c>
      <c r="C169" s="30">
        <v>59576939</v>
      </c>
      <c r="D169" s="30">
        <v>60675435</v>
      </c>
      <c r="E169" s="30">
        <v>418352.9</v>
      </c>
      <c r="F169" s="30">
        <v>0</v>
      </c>
      <c r="G169" s="30">
        <v>61093787.9</v>
      </c>
      <c r="I169" s="36" t="s">
        <v>146</v>
      </c>
      <c r="J169" s="37">
        <v>85747090</v>
      </c>
      <c r="K169" s="38">
        <v>424222392</v>
      </c>
      <c r="L169" s="38"/>
      <c r="M169" s="38">
        <v>3811795</v>
      </c>
      <c r="N169" s="39">
        <v>513781277</v>
      </c>
    </row>
    <row r="170" spans="1:14" ht="15">
      <c r="A170" s="29" t="s">
        <v>26</v>
      </c>
      <c r="B170" s="29" t="s">
        <v>23</v>
      </c>
      <c r="C170" s="30">
        <v>90452</v>
      </c>
      <c r="D170" s="30">
        <v>535405</v>
      </c>
      <c r="E170" s="30">
        <v>23159</v>
      </c>
      <c r="F170" s="30">
        <v>22</v>
      </c>
      <c r="G170" s="30">
        <v>558586</v>
      </c>
      <c r="I170" s="36" t="s">
        <v>84</v>
      </c>
      <c r="J170" s="37">
        <v>903881</v>
      </c>
      <c r="K170" s="38">
        <v>18583</v>
      </c>
      <c r="L170" s="38"/>
      <c r="M170" s="38"/>
      <c r="N170" s="39">
        <v>922464</v>
      </c>
    </row>
    <row r="171" spans="1:14" ht="15">
      <c r="A171" s="29" t="s">
        <v>27</v>
      </c>
      <c r="B171" s="29" t="s">
        <v>23</v>
      </c>
      <c r="C171" s="30">
        <v>1032511</v>
      </c>
      <c r="D171" s="30">
        <v>615179</v>
      </c>
      <c r="E171" s="30">
        <v>251514</v>
      </c>
      <c r="F171" s="30">
        <v>5535.9</v>
      </c>
      <c r="G171" s="30">
        <v>872228.9</v>
      </c>
      <c r="I171" s="36" t="s">
        <v>192</v>
      </c>
      <c r="J171" s="37"/>
      <c r="K171" s="38">
        <v>596604</v>
      </c>
      <c r="L171" s="38"/>
      <c r="M171" s="38"/>
      <c r="N171" s="39">
        <v>596604</v>
      </c>
    </row>
    <row r="172" spans="1:14" ht="15">
      <c r="A172" s="29" t="s">
        <v>28</v>
      </c>
      <c r="B172" s="29" t="s">
        <v>0</v>
      </c>
      <c r="C172" s="30">
        <v>202922</v>
      </c>
      <c r="D172" s="30">
        <v>288151</v>
      </c>
      <c r="E172" s="30">
        <v>0</v>
      </c>
      <c r="F172" s="30">
        <v>0</v>
      </c>
      <c r="G172" s="30">
        <v>288151</v>
      </c>
      <c r="I172" s="36" t="s">
        <v>91</v>
      </c>
      <c r="J172" s="37">
        <v>1065937</v>
      </c>
      <c r="K172" s="38">
        <v>20911238</v>
      </c>
      <c r="L172" s="38"/>
      <c r="M172" s="38">
        <v>486558</v>
      </c>
      <c r="N172" s="39">
        <v>22463733</v>
      </c>
    </row>
    <row r="173" spans="1:14" ht="15">
      <c r="A173" s="29" t="s">
        <v>29</v>
      </c>
      <c r="B173" s="29" t="s">
        <v>0</v>
      </c>
      <c r="C173" s="30">
        <v>17726051</v>
      </c>
      <c r="D173" s="30">
        <v>24175495</v>
      </c>
      <c r="E173" s="30">
        <v>1543512</v>
      </c>
      <c r="F173" s="30">
        <v>21851.7</v>
      </c>
      <c r="G173" s="30">
        <v>25740856.2</v>
      </c>
      <c r="I173" s="36" t="s">
        <v>87</v>
      </c>
      <c r="J173" s="37">
        <v>315707</v>
      </c>
      <c r="K173" s="38">
        <v>2950607</v>
      </c>
      <c r="L173" s="38"/>
      <c r="M173" s="38"/>
      <c r="N173" s="39">
        <v>3266314</v>
      </c>
    </row>
    <row r="174" spans="1:14" ht="15">
      <c r="A174" s="29" t="s">
        <v>30</v>
      </c>
      <c r="B174" s="29" t="s">
        <v>0</v>
      </c>
      <c r="C174" s="30">
        <v>312611099</v>
      </c>
      <c r="D174" s="30">
        <v>436147389</v>
      </c>
      <c r="E174" s="30">
        <v>14867871.7</v>
      </c>
      <c r="F174" s="30">
        <v>207880.3</v>
      </c>
      <c r="G174" s="30">
        <v>451223132.9</v>
      </c>
      <c r="I174" s="36" t="s">
        <v>141</v>
      </c>
      <c r="J174" s="37"/>
      <c r="K174" s="38">
        <v>186334</v>
      </c>
      <c r="L174" s="38"/>
      <c r="M174" s="38"/>
      <c r="N174" s="39">
        <v>186334</v>
      </c>
    </row>
    <row r="175" spans="1:14" ht="15">
      <c r="A175" s="29" t="s">
        <v>31</v>
      </c>
      <c r="B175" s="29" t="s">
        <v>0</v>
      </c>
      <c r="C175" s="30">
        <v>114645203</v>
      </c>
      <c r="D175" s="30">
        <v>102506974</v>
      </c>
      <c r="E175" s="30">
        <v>8210917.1</v>
      </c>
      <c r="F175" s="30">
        <v>100331.7</v>
      </c>
      <c r="G175" s="30">
        <v>110818219.3</v>
      </c>
      <c r="I175" s="36" t="s">
        <v>75</v>
      </c>
      <c r="J175" s="37">
        <v>10432481</v>
      </c>
      <c r="K175" s="38">
        <v>197868888</v>
      </c>
      <c r="L175" s="38"/>
      <c r="M175" s="38">
        <v>24871584</v>
      </c>
      <c r="N175" s="39">
        <v>233172953</v>
      </c>
    </row>
    <row r="176" spans="1:14" ht="15">
      <c r="A176" s="29" t="s">
        <v>32</v>
      </c>
      <c r="B176" s="29" t="s">
        <v>33</v>
      </c>
      <c r="C176" s="30">
        <v>11999800</v>
      </c>
      <c r="D176" s="30">
        <v>27721411</v>
      </c>
      <c r="E176" s="30">
        <v>0</v>
      </c>
      <c r="F176" s="30">
        <v>0</v>
      </c>
      <c r="G176" s="30">
        <v>27721411</v>
      </c>
      <c r="I176" s="36" t="s">
        <v>176</v>
      </c>
      <c r="J176" s="37">
        <v>20598605</v>
      </c>
      <c r="K176" s="38">
        <v>5751098</v>
      </c>
      <c r="L176" s="38"/>
      <c r="M176" s="38"/>
      <c r="N176" s="39">
        <v>26349703</v>
      </c>
    </row>
    <row r="177" spans="1:14" ht="15">
      <c r="A177" s="29" t="s">
        <v>34</v>
      </c>
      <c r="B177" s="29" t="s">
        <v>23</v>
      </c>
      <c r="C177" s="30">
        <v>21723</v>
      </c>
      <c r="D177" s="30">
        <v>14448</v>
      </c>
      <c r="E177" s="30">
        <v>0</v>
      </c>
      <c r="F177" s="30">
        <v>0</v>
      </c>
      <c r="G177" s="30">
        <v>14448</v>
      </c>
      <c r="I177" s="36" t="s">
        <v>55</v>
      </c>
      <c r="J177" s="37"/>
      <c r="K177" s="38">
        <v>52783</v>
      </c>
      <c r="L177" s="38"/>
      <c r="M177" s="38"/>
      <c r="N177" s="39">
        <v>52783</v>
      </c>
    </row>
    <row r="178" spans="1:14" ht="15">
      <c r="A178" s="29" t="s">
        <v>35</v>
      </c>
      <c r="B178" s="29" t="s">
        <v>0</v>
      </c>
      <c r="C178" s="30">
        <v>4546</v>
      </c>
      <c r="D178" s="30">
        <v>13173</v>
      </c>
      <c r="E178" s="30">
        <v>0</v>
      </c>
      <c r="F178" s="30">
        <v>0</v>
      </c>
      <c r="G178" s="30">
        <v>13173</v>
      </c>
      <c r="I178" s="36" t="s">
        <v>45</v>
      </c>
      <c r="J178" s="37">
        <v>119644</v>
      </c>
      <c r="K178" s="38">
        <v>2454023</v>
      </c>
      <c r="L178" s="38"/>
      <c r="M178" s="38">
        <v>3049756</v>
      </c>
      <c r="N178" s="39">
        <v>5623423</v>
      </c>
    </row>
    <row r="179" spans="1:14" ht="15">
      <c r="A179" s="29" t="s">
        <v>36</v>
      </c>
      <c r="B179" s="29" t="s">
        <v>0</v>
      </c>
      <c r="C179" s="30">
        <v>17124</v>
      </c>
      <c r="D179" s="30">
        <v>24668</v>
      </c>
      <c r="E179" s="30">
        <v>0</v>
      </c>
      <c r="F179" s="30">
        <v>0</v>
      </c>
      <c r="G179" s="30">
        <v>24668</v>
      </c>
      <c r="I179" s="36" t="s">
        <v>150</v>
      </c>
      <c r="J179" s="37"/>
      <c r="K179" s="38">
        <v>166426</v>
      </c>
      <c r="L179" s="38"/>
      <c r="M179" s="38"/>
      <c r="N179" s="39">
        <v>166426</v>
      </c>
    </row>
    <row r="180" spans="1:14" ht="15">
      <c r="A180" s="29" t="s">
        <v>37</v>
      </c>
      <c r="B180" s="29" t="s">
        <v>33</v>
      </c>
      <c r="C180" s="30">
        <v>99073700</v>
      </c>
      <c r="D180" s="30">
        <v>89731225</v>
      </c>
      <c r="E180" s="30">
        <v>0</v>
      </c>
      <c r="F180" s="30">
        <v>0</v>
      </c>
      <c r="G180" s="30">
        <v>89731225</v>
      </c>
      <c r="I180" s="36" t="s">
        <v>117</v>
      </c>
      <c r="J180" s="37"/>
      <c r="K180" s="38">
        <v>66300</v>
      </c>
      <c r="L180" s="38"/>
      <c r="M180" s="38"/>
      <c r="N180" s="39">
        <v>66300</v>
      </c>
    </row>
    <row r="181" spans="1:14" ht="15">
      <c r="A181" s="29" t="s">
        <v>38</v>
      </c>
      <c r="B181" s="29" t="s">
        <v>0</v>
      </c>
      <c r="C181" s="30">
        <v>27691</v>
      </c>
      <c r="D181" s="30">
        <v>34540</v>
      </c>
      <c r="E181" s="30">
        <v>3494</v>
      </c>
      <c r="F181" s="30">
        <v>14</v>
      </c>
      <c r="G181" s="30">
        <v>38048</v>
      </c>
      <c r="I181" s="36" t="s">
        <v>67</v>
      </c>
      <c r="J181" s="37">
        <v>13240717</v>
      </c>
      <c r="K181" s="38">
        <v>39959484</v>
      </c>
      <c r="L181" s="38"/>
      <c r="M181" s="38"/>
      <c r="N181" s="39">
        <v>53200201</v>
      </c>
    </row>
    <row r="182" spans="1:14" ht="15">
      <c r="A182" s="29" t="s">
        <v>39</v>
      </c>
      <c r="B182" s="29" t="s">
        <v>33</v>
      </c>
      <c r="C182" s="30">
        <v>138411890</v>
      </c>
      <c r="D182" s="30">
        <v>270419905</v>
      </c>
      <c r="E182" s="30">
        <v>7977986</v>
      </c>
      <c r="F182" s="30">
        <v>44223</v>
      </c>
      <c r="G182" s="30">
        <v>278442114</v>
      </c>
      <c r="I182" s="36" t="s">
        <v>66</v>
      </c>
      <c r="J182" s="37">
        <v>68418503</v>
      </c>
      <c r="K182" s="38">
        <v>207012815</v>
      </c>
      <c r="L182" s="38"/>
      <c r="M182" s="38"/>
      <c r="N182" s="39">
        <v>275431318</v>
      </c>
    </row>
    <row r="183" spans="1:14" ht="15">
      <c r="A183" s="29" t="s">
        <v>40</v>
      </c>
      <c r="B183" s="29" t="s">
        <v>23</v>
      </c>
      <c r="C183" s="30">
        <v>3706528</v>
      </c>
      <c r="D183" s="30">
        <v>12854142</v>
      </c>
      <c r="E183" s="30">
        <v>599404.1</v>
      </c>
      <c r="F183" s="30">
        <v>13476.2</v>
      </c>
      <c r="G183" s="30">
        <v>13467021.4</v>
      </c>
      <c r="I183" s="36" t="s">
        <v>200</v>
      </c>
      <c r="J183" s="37"/>
      <c r="K183" s="38">
        <v>508732</v>
      </c>
      <c r="L183" s="38"/>
      <c r="M183" s="38"/>
      <c r="N183" s="39">
        <v>508732</v>
      </c>
    </row>
    <row r="184" spans="1:14" ht="15">
      <c r="A184" s="29" t="s">
        <v>41</v>
      </c>
      <c r="B184" s="29" t="s">
        <v>42</v>
      </c>
      <c r="C184" s="30">
        <v>8087060</v>
      </c>
      <c r="D184" s="30">
        <v>13312020</v>
      </c>
      <c r="E184" s="30">
        <v>0</v>
      </c>
      <c r="F184" s="30">
        <v>0</v>
      </c>
      <c r="G184" s="30">
        <v>13312020</v>
      </c>
      <c r="I184" s="36" t="s">
        <v>35</v>
      </c>
      <c r="J184" s="37"/>
      <c r="K184" s="38">
        <v>13173</v>
      </c>
      <c r="L184" s="38"/>
      <c r="M184" s="38"/>
      <c r="N184" s="39">
        <v>13173</v>
      </c>
    </row>
    <row r="185" spans="1:14" ht="15">
      <c r="A185" s="29" t="s">
        <v>43</v>
      </c>
      <c r="B185" s="29" t="s">
        <v>42</v>
      </c>
      <c r="C185" s="30">
        <v>534075941</v>
      </c>
      <c r="D185" s="30">
        <v>252028991</v>
      </c>
      <c r="E185" s="30">
        <v>20462981</v>
      </c>
      <c r="F185" s="30">
        <v>0</v>
      </c>
      <c r="G185" s="30">
        <v>272491972</v>
      </c>
      <c r="I185" s="40" t="s">
        <v>206</v>
      </c>
      <c r="J185" s="41">
        <v>11040623982</v>
      </c>
      <c r="K185" s="42">
        <v>39906436353</v>
      </c>
      <c r="L185" s="42">
        <v>765416639</v>
      </c>
      <c r="M185" s="42">
        <v>30035181034</v>
      </c>
      <c r="N185" s="43">
        <v>81747658008</v>
      </c>
    </row>
    <row r="186" spans="1:7" ht="15">
      <c r="A186" s="29" t="s">
        <v>44</v>
      </c>
      <c r="B186" s="29" t="s">
        <v>0</v>
      </c>
      <c r="C186" s="30">
        <v>15776273</v>
      </c>
      <c r="D186" s="30">
        <v>20400737</v>
      </c>
      <c r="E186" s="30">
        <v>987534.6</v>
      </c>
      <c r="F186" s="30">
        <v>22195.4</v>
      </c>
      <c r="G186" s="30">
        <v>21410466.6</v>
      </c>
    </row>
    <row r="187" spans="1:7" ht="15">
      <c r="A187" s="29" t="s">
        <v>45</v>
      </c>
      <c r="B187" s="29" t="s">
        <v>23</v>
      </c>
      <c r="C187" s="30">
        <v>47890</v>
      </c>
      <c r="D187" s="30">
        <v>119644</v>
      </c>
      <c r="E187" s="30">
        <v>6245</v>
      </c>
      <c r="F187" s="30">
        <v>244</v>
      </c>
      <c r="G187" s="30">
        <v>126133</v>
      </c>
    </row>
    <row r="188" spans="1:7" ht="15">
      <c r="A188" s="29" t="s">
        <v>46</v>
      </c>
      <c r="B188" s="29" t="s">
        <v>23</v>
      </c>
      <c r="C188" s="30">
        <v>81200</v>
      </c>
      <c r="D188" s="30">
        <v>196225</v>
      </c>
      <c r="E188" s="30">
        <v>12468.1</v>
      </c>
      <c r="F188" s="30">
        <v>95.9</v>
      </c>
      <c r="G188" s="30">
        <v>208789</v>
      </c>
    </row>
    <row r="189" spans="1:7" ht="15">
      <c r="A189" s="29" t="s">
        <v>47</v>
      </c>
      <c r="B189" s="29" t="s">
        <v>0</v>
      </c>
      <c r="C189" s="30">
        <v>117416</v>
      </c>
      <c r="D189" s="30">
        <v>186922</v>
      </c>
      <c r="E189" s="30">
        <v>22718</v>
      </c>
      <c r="F189" s="30">
        <v>73</v>
      </c>
      <c r="G189" s="30">
        <v>209713</v>
      </c>
    </row>
    <row r="190" spans="1:7" ht="15">
      <c r="A190" s="29" t="s">
        <v>48</v>
      </c>
      <c r="B190" s="29" t="s">
        <v>23</v>
      </c>
      <c r="C190" s="30">
        <v>115348904</v>
      </c>
      <c r="D190" s="30">
        <v>202289202</v>
      </c>
      <c r="E190" s="30">
        <v>23131264.6</v>
      </c>
      <c r="F190" s="30">
        <v>539349.3</v>
      </c>
      <c r="G190" s="30">
        <v>225959813.6</v>
      </c>
    </row>
    <row r="191" spans="1:7" ht="15">
      <c r="A191" s="29" t="s">
        <v>49</v>
      </c>
      <c r="B191" s="29" t="s">
        <v>23</v>
      </c>
      <c r="C191" s="30">
        <v>182850</v>
      </c>
      <c r="D191" s="30">
        <v>506249</v>
      </c>
      <c r="E191" s="30">
        <v>19234</v>
      </c>
      <c r="F191" s="30">
        <v>539</v>
      </c>
      <c r="G191" s="30">
        <v>526022</v>
      </c>
    </row>
    <row r="192" spans="1:7" ht="15">
      <c r="A192" s="29" t="s">
        <v>50</v>
      </c>
      <c r="B192" s="29" t="s">
        <v>23</v>
      </c>
      <c r="C192" s="30">
        <v>1737540</v>
      </c>
      <c r="D192" s="30">
        <v>1568393</v>
      </c>
      <c r="E192" s="30">
        <v>135349.4</v>
      </c>
      <c r="F192" s="30">
        <v>0</v>
      </c>
      <c r="G192" s="30">
        <v>1703742.4</v>
      </c>
    </row>
    <row r="193" spans="1:7" ht="15">
      <c r="A193" s="29" t="s">
        <v>51</v>
      </c>
      <c r="B193" s="29" t="s">
        <v>23</v>
      </c>
      <c r="C193" s="30">
        <v>86348</v>
      </c>
      <c r="D193" s="30">
        <v>511946</v>
      </c>
      <c r="E193" s="30">
        <v>15858</v>
      </c>
      <c r="F193" s="30">
        <v>7879</v>
      </c>
      <c r="G193" s="30">
        <v>535683</v>
      </c>
    </row>
    <row r="194" spans="1:7" ht="15">
      <c r="A194" s="29" t="s">
        <v>52</v>
      </c>
      <c r="B194" s="29" t="s">
        <v>42</v>
      </c>
      <c r="C194" s="30">
        <v>42726862</v>
      </c>
      <c r="D194" s="30">
        <v>16105281</v>
      </c>
      <c r="E194" s="30">
        <v>588467</v>
      </c>
      <c r="F194" s="30">
        <v>1640</v>
      </c>
      <c r="G194" s="30">
        <v>16695388</v>
      </c>
    </row>
    <row r="195" spans="1:7" ht="15">
      <c r="A195" s="29" t="s">
        <v>53</v>
      </c>
      <c r="B195" s="29" t="s">
        <v>0</v>
      </c>
      <c r="C195" s="30">
        <v>530804</v>
      </c>
      <c r="D195" s="30">
        <v>1584614</v>
      </c>
      <c r="E195" s="30">
        <v>21471.8</v>
      </c>
      <c r="F195" s="30">
        <v>1810.1</v>
      </c>
      <c r="G195" s="30">
        <v>1607895.9</v>
      </c>
    </row>
    <row r="196" spans="1:7" ht="15">
      <c r="A196" s="29" t="s">
        <v>54</v>
      </c>
      <c r="B196" s="29" t="s">
        <v>33</v>
      </c>
      <c r="C196" s="30">
        <v>12000000</v>
      </c>
      <c r="D196" s="30">
        <v>201000</v>
      </c>
      <c r="E196" s="30">
        <v>0</v>
      </c>
      <c r="F196" s="30">
        <v>0</v>
      </c>
      <c r="G196" s="30">
        <v>201000</v>
      </c>
    </row>
    <row r="197" spans="1:7" ht="15">
      <c r="A197" s="29" t="s">
        <v>55</v>
      </c>
      <c r="B197" s="29" t="s">
        <v>0</v>
      </c>
      <c r="C197" s="30">
        <v>32595</v>
      </c>
      <c r="D197" s="30">
        <v>52783</v>
      </c>
      <c r="E197" s="30">
        <v>0</v>
      </c>
      <c r="F197" s="30">
        <v>0</v>
      </c>
      <c r="G197" s="30">
        <v>52783</v>
      </c>
    </row>
    <row r="198" spans="1:7" ht="15">
      <c r="A198" s="29" t="s">
        <v>56</v>
      </c>
      <c r="B198" s="29" t="s">
        <v>0</v>
      </c>
      <c r="C198" s="30">
        <v>239076929</v>
      </c>
      <c r="D198" s="30">
        <v>334868588</v>
      </c>
      <c r="E198" s="30">
        <v>10608378.4</v>
      </c>
      <c r="F198" s="30">
        <v>121858.7</v>
      </c>
      <c r="G198" s="30">
        <v>345598824.6</v>
      </c>
    </row>
    <row r="199" spans="1:7" ht="15">
      <c r="A199" s="29" t="s">
        <v>58</v>
      </c>
      <c r="B199" s="29" t="s">
        <v>0</v>
      </c>
      <c r="C199" s="30">
        <v>18991301</v>
      </c>
      <c r="D199" s="30">
        <v>33184426</v>
      </c>
      <c r="E199" s="30">
        <v>359781.2</v>
      </c>
      <c r="F199" s="30">
        <v>16428.8</v>
      </c>
      <c r="G199" s="30">
        <v>33560636</v>
      </c>
    </row>
    <row r="200" spans="1:7" ht="15">
      <c r="A200" s="29" t="s">
        <v>57</v>
      </c>
      <c r="B200" s="29" t="s">
        <v>23</v>
      </c>
      <c r="C200" s="30">
        <v>98227674</v>
      </c>
      <c r="D200" s="30">
        <v>129741741</v>
      </c>
      <c r="E200" s="30">
        <v>22806975</v>
      </c>
      <c r="F200" s="30">
        <v>345120.3</v>
      </c>
      <c r="G200" s="30">
        <v>152893835.3</v>
      </c>
    </row>
    <row r="201" spans="1:7" ht="15">
      <c r="A201" s="29" t="s">
        <v>59</v>
      </c>
      <c r="B201" s="29" t="s">
        <v>23</v>
      </c>
      <c r="C201" s="30">
        <v>375700</v>
      </c>
      <c r="D201" s="30">
        <v>1750101</v>
      </c>
      <c r="E201" s="30">
        <v>63301</v>
      </c>
      <c r="F201" s="30">
        <v>2235</v>
      </c>
      <c r="G201" s="30">
        <v>1815637</v>
      </c>
    </row>
    <row r="202" spans="1:7" ht="15">
      <c r="A202" s="29" t="s">
        <v>60</v>
      </c>
      <c r="B202" s="29" t="s">
        <v>33</v>
      </c>
      <c r="C202" s="30">
        <v>360810597</v>
      </c>
      <c r="D202" s="30">
        <v>645826051</v>
      </c>
      <c r="E202" s="30">
        <v>12222709</v>
      </c>
      <c r="F202" s="30">
        <v>263436</v>
      </c>
      <c r="G202" s="30">
        <v>658312196</v>
      </c>
    </row>
    <row r="203" spans="1:7" ht="15">
      <c r="A203" s="29" t="s">
        <v>61</v>
      </c>
      <c r="B203" s="29" t="s">
        <v>0</v>
      </c>
      <c r="C203" s="30">
        <v>208291</v>
      </c>
      <c r="D203" s="30">
        <v>577910</v>
      </c>
      <c r="E203" s="30">
        <v>0</v>
      </c>
      <c r="F203" s="30">
        <v>0</v>
      </c>
      <c r="G203" s="30">
        <v>577910</v>
      </c>
    </row>
    <row r="204" spans="1:7" ht="15">
      <c r="A204" s="29" t="s">
        <v>62</v>
      </c>
      <c r="B204" s="29" t="s">
        <v>0</v>
      </c>
      <c r="C204" s="30">
        <v>5735645</v>
      </c>
      <c r="D204" s="30">
        <v>5674973</v>
      </c>
      <c r="E204" s="30">
        <v>141303.2</v>
      </c>
      <c r="F204" s="30">
        <v>397</v>
      </c>
      <c r="G204" s="30">
        <v>5816673.2</v>
      </c>
    </row>
    <row r="205" spans="1:7" ht="15">
      <c r="A205" s="29" t="s">
        <v>57</v>
      </c>
      <c r="B205" s="29" t="s">
        <v>33</v>
      </c>
      <c r="C205" s="30">
        <v>350059770</v>
      </c>
      <c r="D205" s="30">
        <v>702292430</v>
      </c>
      <c r="E205" s="30">
        <v>17344425</v>
      </c>
      <c r="F205" s="30">
        <v>321685</v>
      </c>
      <c r="G205" s="30">
        <v>719958540</v>
      </c>
    </row>
    <row r="206" spans="1:7" ht="15">
      <c r="A206" s="29" t="s">
        <v>63</v>
      </c>
      <c r="B206" s="29" t="s">
        <v>33</v>
      </c>
      <c r="C206" s="30">
        <v>122400680</v>
      </c>
      <c r="D206" s="30">
        <v>142954700</v>
      </c>
      <c r="E206" s="30">
        <v>0</v>
      </c>
      <c r="F206" s="30">
        <v>0</v>
      </c>
      <c r="G206" s="30">
        <v>142954700</v>
      </c>
    </row>
    <row r="207" spans="1:7" ht="15">
      <c r="A207" s="29" t="s">
        <v>64</v>
      </c>
      <c r="B207" s="29" t="s">
        <v>0</v>
      </c>
      <c r="C207" s="30">
        <v>26106551</v>
      </c>
      <c r="D207" s="30">
        <v>40873849</v>
      </c>
      <c r="E207" s="30">
        <v>91602.1</v>
      </c>
      <c r="F207" s="30">
        <v>1709.9</v>
      </c>
      <c r="G207" s="30">
        <v>40967161.3</v>
      </c>
    </row>
    <row r="208" spans="1:7" ht="15">
      <c r="A208" s="29" t="s">
        <v>65</v>
      </c>
      <c r="B208" s="29" t="s">
        <v>23</v>
      </c>
      <c r="C208" s="30">
        <v>44956</v>
      </c>
      <c r="D208" s="30">
        <v>170262</v>
      </c>
      <c r="E208" s="30">
        <v>11947</v>
      </c>
      <c r="F208" s="30">
        <v>0</v>
      </c>
      <c r="G208" s="30">
        <v>182209</v>
      </c>
    </row>
    <row r="209" spans="1:7" ht="15">
      <c r="A209" s="29" t="s">
        <v>66</v>
      </c>
      <c r="B209" s="29" t="s">
        <v>23</v>
      </c>
      <c r="C209" s="30">
        <v>17078632</v>
      </c>
      <c r="D209" s="30">
        <v>68418503</v>
      </c>
      <c r="E209" s="30">
        <v>2542836.3</v>
      </c>
      <c r="F209" s="30">
        <v>28457</v>
      </c>
      <c r="G209" s="30">
        <v>70989796.3</v>
      </c>
    </row>
    <row r="210" spans="1:7" ht="15">
      <c r="A210" s="29" t="s">
        <v>67</v>
      </c>
      <c r="B210" s="29" t="s">
        <v>0</v>
      </c>
      <c r="C210" s="30">
        <v>34496974</v>
      </c>
      <c r="D210" s="30">
        <v>39959484</v>
      </c>
      <c r="E210" s="30">
        <v>3772002.9</v>
      </c>
      <c r="F210" s="30">
        <v>38649.7</v>
      </c>
      <c r="G210" s="30">
        <v>43770134.7</v>
      </c>
    </row>
    <row r="211" spans="1:7" ht="15">
      <c r="A211" s="29" t="s">
        <v>68</v>
      </c>
      <c r="B211" s="29" t="s">
        <v>0</v>
      </c>
      <c r="C211" s="30">
        <v>2361490</v>
      </c>
      <c r="D211" s="30">
        <v>3833546</v>
      </c>
      <c r="E211" s="30">
        <v>124989</v>
      </c>
      <c r="F211" s="30">
        <v>523</v>
      </c>
      <c r="G211" s="30">
        <v>3959058</v>
      </c>
    </row>
    <row r="212" spans="1:7" ht="15">
      <c r="A212" s="29" t="s">
        <v>69</v>
      </c>
      <c r="B212" s="29" t="s">
        <v>0</v>
      </c>
      <c r="C212" s="30">
        <v>437049</v>
      </c>
      <c r="D212" s="30">
        <v>455506</v>
      </c>
      <c r="E212" s="30">
        <v>32284</v>
      </c>
      <c r="F212" s="30">
        <v>93.1</v>
      </c>
      <c r="G212" s="30">
        <v>487883.1</v>
      </c>
    </row>
    <row r="213" spans="1:7" ht="15">
      <c r="A213" s="29" t="s">
        <v>70</v>
      </c>
      <c r="B213" s="29" t="s">
        <v>23</v>
      </c>
      <c r="C213" s="30">
        <v>2284636</v>
      </c>
      <c r="D213" s="30">
        <v>3284618</v>
      </c>
      <c r="E213" s="30">
        <v>279431</v>
      </c>
      <c r="F213" s="30">
        <v>10343</v>
      </c>
      <c r="G213" s="30">
        <v>3574392</v>
      </c>
    </row>
    <row r="214" spans="1:7" ht="15">
      <c r="A214" s="29" t="s">
        <v>71</v>
      </c>
      <c r="B214" s="29" t="s">
        <v>23</v>
      </c>
      <c r="C214" s="30">
        <v>2359651</v>
      </c>
      <c r="D214" s="30">
        <v>3299008</v>
      </c>
      <c r="E214" s="30">
        <v>447493.2</v>
      </c>
      <c r="F214" s="30">
        <v>1387.8</v>
      </c>
      <c r="G214" s="30">
        <v>3747889</v>
      </c>
    </row>
    <row r="215" spans="1:7" ht="15">
      <c r="A215" s="29" t="s">
        <v>72</v>
      </c>
      <c r="B215" s="29" t="s">
        <v>0</v>
      </c>
      <c r="C215" s="30">
        <v>1899802</v>
      </c>
      <c r="D215" s="30">
        <v>1525377</v>
      </c>
      <c r="E215" s="30">
        <v>309892.1</v>
      </c>
      <c r="F215" s="30">
        <v>1053</v>
      </c>
      <c r="G215" s="30">
        <v>1836322.1</v>
      </c>
    </row>
    <row r="216" spans="1:7" ht="15">
      <c r="A216" s="29" t="s">
        <v>37</v>
      </c>
      <c r="B216" s="29" t="s">
        <v>23</v>
      </c>
      <c r="C216" s="30">
        <v>78118709</v>
      </c>
      <c r="D216" s="30">
        <v>222883886</v>
      </c>
      <c r="E216" s="30">
        <v>13945782.4</v>
      </c>
      <c r="F216" s="30">
        <v>248031.1</v>
      </c>
      <c r="G216" s="30">
        <v>237077695.1</v>
      </c>
    </row>
    <row r="217" spans="1:7" ht="15">
      <c r="A217" s="29" t="s">
        <v>73</v>
      </c>
      <c r="B217" s="29" t="s">
        <v>0</v>
      </c>
      <c r="C217" s="30">
        <v>104037</v>
      </c>
      <c r="D217" s="30">
        <v>600129</v>
      </c>
      <c r="E217" s="30">
        <v>2443.6</v>
      </c>
      <c r="F217" s="30">
        <v>0</v>
      </c>
      <c r="G217" s="30">
        <v>602572.6</v>
      </c>
    </row>
    <row r="218" spans="1:7" ht="15">
      <c r="A218" s="29" t="s">
        <v>74</v>
      </c>
      <c r="B218" s="29" t="s">
        <v>0</v>
      </c>
      <c r="C218" s="30">
        <v>103385</v>
      </c>
      <c r="D218" s="30">
        <v>182064</v>
      </c>
      <c r="E218" s="30">
        <v>2565</v>
      </c>
      <c r="F218" s="30">
        <v>19</v>
      </c>
      <c r="G218" s="30">
        <v>184648</v>
      </c>
    </row>
    <row r="219" spans="1:7" ht="15">
      <c r="A219" s="29" t="s">
        <v>75</v>
      </c>
      <c r="B219" s="29" t="s">
        <v>33</v>
      </c>
      <c r="C219" s="30">
        <v>11506780</v>
      </c>
      <c r="D219" s="30">
        <v>24871584</v>
      </c>
      <c r="E219" s="30">
        <v>0</v>
      </c>
      <c r="F219" s="30">
        <v>0</v>
      </c>
      <c r="G219" s="30">
        <v>24871584</v>
      </c>
    </row>
    <row r="220" spans="1:7" ht="15">
      <c r="A220" s="29" t="s">
        <v>76</v>
      </c>
      <c r="B220" s="29" t="s">
        <v>23</v>
      </c>
      <c r="C220" s="30">
        <v>161133</v>
      </c>
      <c r="D220" s="30">
        <v>187651</v>
      </c>
      <c r="E220" s="30">
        <v>7995</v>
      </c>
      <c r="F220" s="30">
        <v>226</v>
      </c>
      <c r="G220" s="30">
        <v>195872</v>
      </c>
    </row>
    <row r="221" spans="1:7" ht="15">
      <c r="A221" s="29" t="s">
        <v>30</v>
      </c>
      <c r="B221" s="29" t="s">
        <v>23</v>
      </c>
      <c r="C221" s="30">
        <v>155219199</v>
      </c>
      <c r="D221" s="30">
        <v>209078350</v>
      </c>
      <c r="E221" s="30">
        <v>9623142.8</v>
      </c>
      <c r="F221" s="30">
        <v>154683.6</v>
      </c>
      <c r="G221" s="30">
        <v>218856171.8</v>
      </c>
    </row>
    <row r="222" spans="1:7" ht="15">
      <c r="A222" s="29" t="s">
        <v>163</v>
      </c>
      <c r="B222" s="29" t="s">
        <v>0</v>
      </c>
      <c r="C222" s="30">
        <v>69120</v>
      </c>
      <c r="D222" s="30">
        <v>63549</v>
      </c>
      <c r="E222" s="30">
        <v>0</v>
      </c>
      <c r="F222" s="30">
        <v>0</v>
      </c>
      <c r="G222" s="30">
        <v>63549</v>
      </c>
    </row>
    <row r="223" spans="1:7" ht="15">
      <c r="A223" s="29" t="s">
        <v>133</v>
      </c>
      <c r="B223" s="29" t="s">
        <v>23</v>
      </c>
      <c r="C223" s="30">
        <v>476134</v>
      </c>
      <c r="D223" s="30">
        <v>506410</v>
      </c>
      <c r="E223" s="30">
        <v>13875</v>
      </c>
      <c r="F223" s="30">
        <v>13</v>
      </c>
      <c r="G223" s="30">
        <v>520298</v>
      </c>
    </row>
    <row r="224" spans="1:7" ht="15">
      <c r="A224" s="29" t="s">
        <v>164</v>
      </c>
      <c r="B224" s="29" t="s">
        <v>0</v>
      </c>
      <c r="C224" s="30">
        <v>19059115</v>
      </c>
      <c r="D224" s="30">
        <v>11221561</v>
      </c>
      <c r="E224" s="30">
        <v>1257652</v>
      </c>
      <c r="F224" s="30">
        <v>7078</v>
      </c>
      <c r="G224" s="30">
        <v>12486291</v>
      </c>
    </row>
    <row r="225" spans="1:7" ht="15">
      <c r="A225" s="29" t="s">
        <v>165</v>
      </c>
      <c r="B225" s="29" t="s">
        <v>0</v>
      </c>
      <c r="C225" s="30">
        <v>90363981</v>
      </c>
      <c r="D225" s="30">
        <v>62255176</v>
      </c>
      <c r="E225" s="30">
        <v>6476909.6</v>
      </c>
      <c r="F225" s="30">
        <v>52248.4</v>
      </c>
      <c r="G225" s="30">
        <v>68784345.9</v>
      </c>
    </row>
    <row r="226" spans="1:7" ht="15">
      <c r="A226" s="29" t="s">
        <v>166</v>
      </c>
      <c r="B226" s="29" t="s">
        <v>0</v>
      </c>
      <c r="C226" s="30">
        <v>18444849</v>
      </c>
      <c r="D226" s="30">
        <v>52879079</v>
      </c>
      <c r="E226" s="30">
        <v>632816.9</v>
      </c>
      <c r="F226" s="30">
        <v>27398.2</v>
      </c>
      <c r="G226" s="30">
        <v>53539294.1</v>
      </c>
    </row>
    <row r="227" spans="1:7" ht="15">
      <c r="A227" s="29" t="s">
        <v>63</v>
      </c>
      <c r="B227" s="29" t="s">
        <v>23</v>
      </c>
      <c r="C227" s="30">
        <v>65816444</v>
      </c>
      <c r="D227" s="30">
        <v>124106833</v>
      </c>
      <c r="E227" s="30">
        <v>11178145</v>
      </c>
      <c r="F227" s="30">
        <v>150887.6</v>
      </c>
      <c r="G227" s="30">
        <v>135435862.9</v>
      </c>
    </row>
    <row r="228" spans="1:7" ht="15">
      <c r="A228" s="29" t="s">
        <v>27</v>
      </c>
      <c r="B228" s="29" t="s">
        <v>0</v>
      </c>
      <c r="C228" s="30">
        <v>35577216</v>
      </c>
      <c r="D228" s="30">
        <v>16273636</v>
      </c>
      <c r="E228" s="30">
        <v>1829482.6</v>
      </c>
      <c r="F228" s="30">
        <v>100.1</v>
      </c>
      <c r="G228" s="30">
        <v>18103217.4</v>
      </c>
    </row>
    <row r="229" spans="1:7" ht="45">
      <c r="A229" s="29" t="s">
        <v>167</v>
      </c>
      <c r="B229" s="29" t="s">
        <v>0</v>
      </c>
      <c r="C229" s="30">
        <v>402892</v>
      </c>
      <c r="D229" s="30">
        <v>1260552</v>
      </c>
      <c r="E229" s="30">
        <v>0</v>
      </c>
      <c r="F229" s="30">
        <v>0</v>
      </c>
      <c r="G229" s="30">
        <v>1260552</v>
      </c>
    </row>
    <row r="230" spans="1:7" ht="15">
      <c r="A230" s="29" t="s">
        <v>64</v>
      </c>
      <c r="B230" s="29" t="s">
        <v>23</v>
      </c>
      <c r="C230" s="30">
        <v>6223453</v>
      </c>
      <c r="D230" s="30">
        <v>20378605</v>
      </c>
      <c r="E230" s="30">
        <v>940106.2</v>
      </c>
      <c r="F230" s="30">
        <v>28517</v>
      </c>
      <c r="G230" s="30">
        <v>21347228.1</v>
      </c>
    </row>
    <row r="231" spans="1:7" ht="15">
      <c r="A231" s="29" t="s">
        <v>79</v>
      </c>
      <c r="B231" s="29" t="s">
        <v>0</v>
      </c>
      <c r="C231" s="30">
        <v>213066523</v>
      </c>
      <c r="D231" s="30">
        <v>316415030</v>
      </c>
      <c r="E231" s="30">
        <v>8348538.2</v>
      </c>
      <c r="F231" s="30">
        <v>213477.3</v>
      </c>
      <c r="G231" s="30">
        <v>324977045.9</v>
      </c>
    </row>
    <row r="232" spans="1:7" ht="15">
      <c r="A232" s="29" t="s">
        <v>34</v>
      </c>
      <c r="B232" s="29" t="s">
        <v>0</v>
      </c>
      <c r="C232" s="30">
        <v>745943</v>
      </c>
      <c r="D232" s="30">
        <v>2159945</v>
      </c>
      <c r="E232" s="30">
        <v>9259</v>
      </c>
      <c r="F232" s="30">
        <v>430</v>
      </c>
      <c r="G232" s="30">
        <v>2169634</v>
      </c>
    </row>
    <row r="233" spans="1:7" ht="15">
      <c r="A233" s="29" t="s">
        <v>56</v>
      </c>
      <c r="B233" s="29" t="s">
        <v>23</v>
      </c>
      <c r="C233" s="30">
        <v>98462256</v>
      </c>
      <c r="D233" s="30">
        <v>113720452</v>
      </c>
      <c r="E233" s="30">
        <v>3697907.8</v>
      </c>
      <c r="F233" s="30">
        <v>102661.5</v>
      </c>
      <c r="G233" s="30">
        <v>117521019.2</v>
      </c>
    </row>
    <row r="234" spans="1:7" ht="15">
      <c r="A234" s="29" t="s">
        <v>168</v>
      </c>
      <c r="B234" s="29" t="s">
        <v>0</v>
      </c>
      <c r="C234" s="30">
        <v>377952</v>
      </c>
      <c r="D234" s="30">
        <v>684140</v>
      </c>
      <c r="E234" s="30">
        <v>63490</v>
      </c>
      <c r="F234" s="30">
        <v>0</v>
      </c>
      <c r="G234" s="30">
        <v>747630</v>
      </c>
    </row>
    <row r="235" spans="1:7" ht="15">
      <c r="A235" s="29" t="s">
        <v>169</v>
      </c>
      <c r="B235" s="29" t="s">
        <v>0</v>
      </c>
      <c r="C235" s="30">
        <v>249330</v>
      </c>
      <c r="D235" s="30">
        <v>882483</v>
      </c>
      <c r="E235" s="30">
        <v>9016</v>
      </c>
      <c r="F235" s="30">
        <v>0</v>
      </c>
      <c r="G235" s="30">
        <v>891499</v>
      </c>
    </row>
    <row r="236" spans="1:7" ht="15">
      <c r="A236" s="29" t="s">
        <v>170</v>
      </c>
      <c r="B236" s="29" t="s">
        <v>0</v>
      </c>
      <c r="C236" s="30">
        <v>233908</v>
      </c>
      <c r="D236" s="30">
        <v>439950</v>
      </c>
      <c r="E236" s="30">
        <v>6866</v>
      </c>
      <c r="F236" s="30">
        <v>0</v>
      </c>
      <c r="G236" s="30">
        <v>446816</v>
      </c>
    </row>
    <row r="237" spans="1:7" ht="15">
      <c r="A237" s="29" t="s">
        <v>164</v>
      </c>
      <c r="B237" s="29" t="s">
        <v>23</v>
      </c>
      <c r="C237" s="30">
        <v>999500</v>
      </c>
      <c r="D237" s="30">
        <v>1680625</v>
      </c>
      <c r="E237" s="30">
        <v>218051</v>
      </c>
      <c r="F237" s="30">
        <v>9960</v>
      </c>
      <c r="G237" s="30">
        <v>1908636</v>
      </c>
    </row>
    <row r="238" spans="1:7" ht="15">
      <c r="A238" s="29" t="s">
        <v>135</v>
      </c>
      <c r="B238" s="29" t="s">
        <v>23</v>
      </c>
      <c r="C238" s="30">
        <v>7033521</v>
      </c>
      <c r="D238" s="30">
        <v>12504204</v>
      </c>
      <c r="E238" s="30">
        <v>1009019.2</v>
      </c>
      <c r="F238" s="30">
        <v>21040.7</v>
      </c>
      <c r="G238" s="30">
        <v>13534262.8</v>
      </c>
    </row>
    <row r="239" spans="1:7" ht="15">
      <c r="A239" s="29" t="s">
        <v>171</v>
      </c>
      <c r="B239" s="29" t="s">
        <v>23</v>
      </c>
      <c r="C239" s="30">
        <v>622989</v>
      </c>
      <c r="D239" s="30">
        <v>601109</v>
      </c>
      <c r="E239" s="30">
        <v>103767</v>
      </c>
      <c r="F239" s="30">
        <v>10</v>
      </c>
      <c r="G239" s="30">
        <v>704886</v>
      </c>
    </row>
    <row r="240" spans="1:7" ht="15">
      <c r="A240" s="29" t="s">
        <v>172</v>
      </c>
      <c r="B240" s="29" t="s">
        <v>0</v>
      </c>
      <c r="C240" s="30">
        <v>286042</v>
      </c>
      <c r="D240" s="30">
        <v>344252</v>
      </c>
      <c r="E240" s="30">
        <v>50310</v>
      </c>
      <c r="F240" s="30">
        <v>63</v>
      </c>
      <c r="G240" s="30">
        <v>394625</v>
      </c>
    </row>
    <row r="241" spans="1:7" ht="15">
      <c r="A241" s="29" t="s">
        <v>126</v>
      </c>
      <c r="B241" s="29" t="s">
        <v>23</v>
      </c>
      <c r="C241" s="30">
        <v>52457780</v>
      </c>
      <c r="D241" s="30">
        <v>52046970</v>
      </c>
      <c r="E241" s="30">
        <v>6335864.2</v>
      </c>
      <c r="F241" s="30">
        <v>63531.7</v>
      </c>
      <c r="G241" s="30">
        <v>58446366.5</v>
      </c>
    </row>
    <row r="242" spans="1:7" ht="15">
      <c r="A242" s="29" t="s">
        <v>181</v>
      </c>
      <c r="B242" s="29" t="s">
        <v>0</v>
      </c>
      <c r="C242" s="30">
        <v>5668374</v>
      </c>
      <c r="D242" s="30">
        <v>6675920</v>
      </c>
      <c r="E242" s="30">
        <v>448244</v>
      </c>
      <c r="F242" s="30">
        <v>4113.4</v>
      </c>
      <c r="G242" s="30">
        <v>7128277.4</v>
      </c>
    </row>
    <row r="243" spans="1:7" ht="15">
      <c r="A243" s="29" t="s">
        <v>166</v>
      </c>
      <c r="B243" s="29" t="s">
        <v>23</v>
      </c>
      <c r="C243" s="30">
        <v>4420590</v>
      </c>
      <c r="D243" s="30">
        <v>4773065</v>
      </c>
      <c r="E243" s="30">
        <v>1441157</v>
      </c>
      <c r="F243" s="30">
        <v>7508</v>
      </c>
      <c r="G243" s="30">
        <v>6221730</v>
      </c>
    </row>
    <row r="244" spans="1:7" ht="15">
      <c r="A244" s="29" t="s">
        <v>173</v>
      </c>
      <c r="B244" s="29" t="s">
        <v>33</v>
      </c>
      <c r="C244" s="30">
        <v>61206580</v>
      </c>
      <c r="D244" s="30">
        <v>5946490</v>
      </c>
      <c r="E244" s="30">
        <v>292380</v>
      </c>
      <c r="F244" s="30">
        <v>0</v>
      </c>
      <c r="G244" s="30">
        <v>6238870</v>
      </c>
    </row>
    <row r="245" spans="1:7" ht="15">
      <c r="A245" s="29" t="s">
        <v>153</v>
      </c>
      <c r="B245" s="29" t="s">
        <v>23</v>
      </c>
      <c r="C245" s="30">
        <v>78351</v>
      </c>
      <c r="D245" s="30">
        <v>213398</v>
      </c>
      <c r="E245" s="30">
        <v>7893</v>
      </c>
      <c r="F245" s="30">
        <v>205</v>
      </c>
      <c r="G245" s="30">
        <v>221496</v>
      </c>
    </row>
    <row r="246" spans="1:7" ht="15">
      <c r="A246" s="29" t="s">
        <v>62</v>
      </c>
      <c r="B246" s="29" t="s">
        <v>23</v>
      </c>
      <c r="C246" s="30">
        <v>246490</v>
      </c>
      <c r="D246" s="30">
        <v>226878</v>
      </c>
      <c r="E246" s="30">
        <v>34122</v>
      </c>
      <c r="F246" s="30">
        <v>0</v>
      </c>
      <c r="G246" s="30">
        <v>261000</v>
      </c>
    </row>
    <row r="247" spans="1:7" ht="15">
      <c r="A247" s="29" t="s">
        <v>174</v>
      </c>
      <c r="B247" s="29" t="s">
        <v>0</v>
      </c>
      <c r="C247" s="30">
        <v>250321</v>
      </c>
      <c r="D247" s="30">
        <v>144067</v>
      </c>
      <c r="E247" s="30">
        <v>6832</v>
      </c>
      <c r="F247" s="30">
        <v>0</v>
      </c>
      <c r="G247" s="30">
        <v>150899</v>
      </c>
    </row>
    <row r="248" spans="1:7" ht="15">
      <c r="A248" s="29" t="s">
        <v>186</v>
      </c>
      <c r="B248" s="29" t="s">
        <v>0</v>
      </c>
      <c r="C248" s="30">
        <v>419081</v>
      </c>
      <c r="D248" s="30">
        <v>970368</v>
      </c>
      <c r="E248" s="30">
        <v>51974</v>
      </c>
      <c r="F248" s="30">
        <v>502</v>
      </c>
      <c r="G248" s="30">
        <v>1022844</v>
      </c>
    </row>
    <row r="249" spans="1:7" ht="15">
      <c r="A249" s="29" t="s">
        <v>134</v>
      </c>
      <c r="B249" s="29" t="s">
        <v>33</v>
      </c>
      <c r="C249" s="30">
        <v>21508930</v>
      </c>
      <c r="D249" s="30">
        <v>52649852</v>
      </c>
      <c r="E249" s="30">
        <v>761913</v>
      </c>
      <c r="F249" s="30">
        <v>3358</v>
      </c>
      <c r="G249" s="30">
        <v>53415123</v>
      </c>
    </row>
    <row r="250" spans="1:7" ht="15">
      <c r="A250" s="29" t="s">
        <v>154</v>
      </c>
      <c r="B250" s="29" t="s">
        <v>23</v>
      </c>
      <c r="C250" s="30">
        <v>60589</v>
      </c>
      <c r="D250" s="30">
        <v>241517</v>
      </c>
      <c r="E250" s="30">
        <v>5477</v>
      </c>
      <c r="F250" s="30">
        <v>0</v>
      </c>
      <c r="G250" s="30">
        <v>246994</v>
      </c>
    </row>
    <row r="251" spans="1:7" ht="15">
      <c r="A251" s="29" t="s">
        <v>32</v>
      </c>
      <c r="B251" s="29" t="s">
        <v>0</v>
      </c>
      <c r="C251" s="30">
        <v>25390676</v>
      </c>
      <c r="D251" s="30">
        <v>53940841</v>
      </c>
      <c r="E251" s="30">
        <v>981672</v>
      </c>
      <c r="F251" s="30">
        <v>31422.2</v>
      </c>
      <c r="G251" s="30">
        <v>54953935.2</v>
      </c>
    </row>
    <row r="252" spans="1:7" ht="15">
      <c r="A252" s="29" t="s">
        <v>40</v>
      </c>
      <c r="B252" s="29" t="s">
        <v>0</v>
      </c>
      <c r="C252" s="30">
        <v>4313922</v>
      </c>
      <c r="D252" s="30">
        <v>8159068</v>
      </c>
      <c r="E252" s="30">
        <v>121282</v>
      </c>
      <c r="F252" s="30">
        <v>2272</v>
      </c>
      <c r="G252" s="30">
        <v>8282622</v>
      </c>
    </row>
    <row r="253" spans="1:7" ht="15">
      <c r="A253" s="29" t="s">
        <v>188</v>
      </c>
      <c r="B253" s="29" t="s">
        <v>0</v>
      </c>
      <c r="C253" s="30">
        <v>1061488</v>
      </c>
      <c r="D253" s="30">
        <v>3022285</v>
      </c>
      <c r="E253" s="30">
        <v>159333</v>
      </c>
      <c r="F253" s="30">
        <v>350</v>
      </c>
      <c r="G253" s="30">
        <v>3181968</v>
      </c>
    </row>
    <row r="254" spans="1:7" ht="15">
      <c r="A254" s="29" t="s">
        <v>134</v>
      </c>
      <c r="B254" s="29" t="s">
        <v>23</v>
      </c>
      <c r="C254" s="30">
        <v>8507370</v>
      </c>
      <c r="D254" s="30">
        <v>8907880</v>
      </c>
      <c r="E254" s="30">
        <v>2272496.1</v>
      </c>
      <c r="F254" s="30">
        <v>16957</v>
      </c>
      <c r="G254" s="30">
        <v>11197333.1</v>
      </c>
    </row>
    <row r="255" spans="1:7" ht="15">
      <c r="A255" s="29" t="s">
        <v>58</v>
      </c>
      <c r="B255" s="29" t="s">
        <v>23</v>
      </c>
      <c r="C255" s="30">
        <v>2211898</v>
      </c>
      <c r="D255" s="30">
        <v>2536236</v>
      </c>
      <c r="E255" s="30">
        <v>746086.9</v>
      </c>
      <c r="F255" s="30">
        <v>4281.1</v>
      </c>
      <c r="G255" s="30">
        <v>3286604</v>
      </c>
    </row>
    <row r="256" spans="1:7" ht="15">
      <c r="A256" s="29" t="s">
        <v>189</v>
      </c>
      <c r="B256" s="29" t="s">
        <v>0</v>
      </c>
      <c r="C256" s="30">
        <v>1835118</v>
      </c>
      <c r="D256" s="30">
        <v>2661100</v>
      </c>
      <c r="E256" s="30">
        <v>212536.1</v>
      </c>
      <c r="F256" s="30">
        <v>2360.1</v>
      </c>
      <c r="G256" s="30">
        <v>2875996.2</v>
      </c>
    </row>
    <row r="257" spans="1:7" ht="15">
      <c r="A257" s="29" t="s">
        <v>142</v>
      </c>
      <c r="B257" s="29" t="s">
        <v>0</v>
      </c>
      <c r="C257" s="30">
        <v>340903</v>
      </c>
      <c r="D257" s="30">
        <v>587215</v>
      </c>
      <c r="E257" s="30">
        <v>12896</v>
      </c>
      <c r="F257" s="30">
        <v>326</v>
      </c>
      <c r="G257" s="30">
        <v>600437</v>
      </c>
    </row>
    <row r="258" spans="1:7" ht="15">
      <c r="A258" s="29" t="s">
        <v>190</v>
      </c>
      <c r="B258" s="29" t="s">
        <v>0</v>
      </c>
      <c r="C258" s="30">
        <v>28000</v>
      </c>
      <c r="D258" s="30">
        <v>110000</v>
      </c>
      <c r="E258" s="30">
        <v>25000</v>
      </c>
      <c r="F258" s="30">
        <v>0</v>
      </c>
      <c r="G258" s="30">
        <v>135000</v>
      </c>
    </row>
    <row r="259" spans="1:7" ht="15">
      <c r="A259" s="29" t="s">
        <v>191</v>
      </c>
      <c r="B259" s="29" t="s">
        <v>0</v>
      </c>
      <c r="C259" s="30">
        <v>24655</v>
      </c>
      <c r="D259" s="30">
        <v>55220</v>
      </c>
      <c r="E259" s="30">
        <v>9305</v>
      </c>
      <c r="F259" s="30">
        <v>18</v>
      </c>
      <c r="G259" s="30">
        <v>64543</v>
      </c>
    </row>
    <row r="260" spans="1:7" ht="15">
      <c r="A260" s="29" t="s">
        <v>192</v>
      </c>
      <c r="B260" s="29" t="s">
        <v>0</v>
      </c>
      <c r="C260" s="30">
        <v>307086</v>
      </c>
      <c r="D260" s="30">
        <v>596604</v>
      </c>
      <c r="E260" s="30">
        <v>60976</v>
      </c>
      <c r="F260" s="30">
        <v>0</v>
      </c>
      <c r="G260" s="30">
        <v>657580</v>
      </c>
    </row>
    <row r="261" spans="1:7" ht="15">
      <c r="A261" s="29" t="s">
        <v>162</v>
      </c>
      <c r="B261" s="29" t="s">
        <v>42</v>
      </c>
      <c r="C261" s="30">
        <v>32281557</v>
      </c>
      <c r="D261" s="30">
        <v>20555525</v>
      </c>
      <c r="E261" s="30">
        <v>0</v>
      </c>
      <c r="F261" s="30">
        <v>0</v>
      </c>
      <c r="G261" s="30">
        <v>20555525</v>
      </c>
    </row>
    <row r="262" spans="1:7" ht="15">
      <c r="A262" s="29" t="s">
        <v>193</v>
      </c>
      <c r="B262" s="29" t="s">
        <v>23</v>
      </c>
      <c r="C262" s="30">
        <v>60780</v>
      </c>
      <c r="D262" s="30">
        <v>82299</v>
      </c>
      <c r="E262" s="30">
        <v>5858</v>
      </c>
      <c r="F262" s="30">
        <v>0</v>
      </c>
      <c r="G262" s="30">
        <v>88157</v>
      </c>
    </row>
    <row r="263" spans="1:7" ht="15">
      <c r="A263" s="29" t="s">
        <v>67</v>
      </c>
      <c r="B263" s="29" t="s">
        <v>23</v>
      </c>
      <c r="C263" s="30">
        <v>10039522</v>
      </c>
      <c r="D263" s="30">
        <v>13240717</v>
      </c>
      <c r="E263" s="30">
        <v>1971435.1</v>
      </c>
      <c r="F263" s="30">
        <v>29263.1</v>
      </c>
      <c r="G263" s="30">
        <v>15241412.3</v>
      </c>
    </row>
    <row r="264" spans="1:7" ht="15">
      <c r="A264" s="29" t="s">
        <v>119</v>
      </c>
      <c r="B264" s="29" t="s">
        <v>0</v>
      </c>
      <c r="C264" s="30">
        <v>267275</v>
      </c>
      <c r="D264" s="30">
        <v>438158</v>
      </c>
      <c r="E264" s="30">
        <v>43253</v>
      </c>
      <c r="F264" s="30">
        <v>58</v>
      </c>
      <c r="G264" s="30">
        <v>481469</v>
      </c>
    </row>
    <row r="265" spans="1:7" ht="15">
      <c r="A265" s="29" t="s">
        <v>79</v>
      </c>
      <c r="B265" s="29" t="s">
        <v>33</v>
      </c>
      <c r="C265" s="30">
        <v>260397320</v>
      </c>
      <c r="D265" s="30">
        <v>598891174</v>
      </c>
      <c r="E265" s="30">
        <v>14390275</v>
      </c>
      <c r="F265" s="30">
        <v>116258</v>
      </c>
      <c r="G265" s="30">
        <v>613397707</v>
      </c>
    </row>
    <row r="266" spans="1:7" ht="15">
      <c r="A266" s="29" t="s">
        <v>194</v>
      </c>
      <c r="B266" s="29" t="s">
        <v>0</v>
      </c>
      <c r="C266" s="30">
        <v>285419</v>
      </c>
      <c r="D266" s="30">
        <v>567772</v>
      </c>
      <c r="E266" s="30">
        <v>5827.1</v>
      </c>
      <c r="F266" s="30">
        <v>1099.1</v>
      </c>
      <c r="G266" s="30">
        <v>574698.2</v>
      </c>
    </row>
    <row r="267" spans="1:7" ht="15">
      <c r="A267" s="29" t="s">
        <v>180</v>
      </c>
      <c r="B267" s="29" t="s">
        <v>23</v>
      </c>
      <c r="C267" s="30">
        <v>12158986</v>
      </c>
      <c r="D267" s="30">
        <v>21414176</v>
      </c>
      <c r="E267" s="30">
        <v>3654518.1</v>
      </c>
      <c r="F267" s="30">
        <v>37260.7</v>
      </c>
      <c r="G267" s="30">
        <v>25105954.1</v>
      </c>
    </row>
    <row r="268" spans="1:7" ht="15">
      <c r="A268" s="29" t="s">
        <v>28</v>
      </c>
      <c r="B268" s="29" t="s">
        <v>23</v>
      </c>
      <c r="C268" s="30">
        <v>428905</v>
      </c>
      <c r="D268" s="30">
        <v>453354</v>
      </c>
      <c r="E268" s="30">
        <v>55514</v>
      </c>
      <c r="F268" s="30">
        <v>84</v>
      </c>
      <c r="G268" s="30">
        <v>508952</v>
      </c>
    </row>
    <row r="269" spans="1:7" ht="15">
      <c r="A269" s="29" t="s">
        <v>51</v>
      </c>
      <c r="B269" s="29" t="s">
        <v>0</v>
      </c>
      <c r="C269" s="30">
        <v>29005</v>
      </c>
      <c r="D269" s="30">
        <v>46760</v>
      </c>
      <c r="E269" s="30">
        <v>0</v>
      </c>
      <c r="F269" s="30">
        <v>0</v>
      </c>
      <c r="G269" s="30">
        <v>46760</v>
      </c>
    </row>
    <row r="270" spans="1:7" ht="15">
      <c r="A270" s="29" t="s">
        <v>50</v>
      </c>
      <c r="B270" s="29" t="s">
        <v>0</v>
      </c>
      <c r="C270" s="30">
        <v>12335577</v>
      </c>
      <c r="D270" s="30">
        <v>3937477</v>
      </c>
      <c r="E270" s="30">
        <v>806701</v>
      </c>
      <c r="F270" s="30">
        <v>0</v>
      </c>
      <c r="G270" s="30">
        <v>4744178</v>
      </c>
    </row>
    <row r="271" spans="1:7" ht="45">
      <c r="A271" s="29" t="s">
        <v>148</v>
      </c>
      <c r="B271" s="29" t="s">
        <v>0</v>
      </c>
      <c r="C271" s="30">
        <v>5125909</v>
      </c>
      <c r="D271" s="30">
        <v>24704152</v>
      </c>
      <c r="E271" s="30">
        <v>0</v>
      </c>
      <c r="F271" s="30">
        <v>0</v>
      </c>
      <c r="G271" s="30">
        <v>24704152</v>
      </c>
    </row>
    <row r="272" spans="1:7" ht="15">
      <c r="A272" s="29" t="s">
        <v>21</v>
      </c>
      <c r="B272" s="29" t="s">
        <v>23</v>
      </c>
      <c r="C272" s="30">
        <v>2568466</v>
      </c>
      <c r="D272" s="30">
        <v>4934477</v>
      </c>
      <c r="E272" s="30">
        <v>105628.4</v>
      </c>
      <c r="F272" s="30">
        <v>320</v>
      </c>
      <c r="G272" s="30">
        <v>5040425.4</v>
      </c>
    </row>
    <row r="273" spans="1:7" ht="15">
      <c r="A273" s="29" t="s">
        <v>130</v>
      </c>
      <c r="B273" s="29" t="s">
        <v>33</v>
      </c>
      <c r="C273" s="30">
        <v>35829900</v>
      </c>
      <c r="D273" s="30">
        <v>83823021</v>
      </c>
      <c r="E273" s="30">
        <v>0</v>
      </c>
      <c r="F273" s="30">
        <v>0</v>
      </c>
      <c r="G273" s="30">
        <v>83823021</v>
      </c>
    </row>
    <row r="274" spans="1:7" ht="15">
      <c r="A274" s="29" t="s">
        <v>195</v>
      </c>
      <c r="B274" s="29" t="s">
        <v>0</v>
      </c>
      <c r="C274" s="30">
        <v>6500</v>
      </c>
      <c r="D274" s="30">
        <v>1686</v>
      </c>
      <c r="E274" s="30">
        <v>0</v>
      </c>
      <c r="F274" s="30">
        <v>0</v>
      </c>
      <c r="G274" s="30">
        <v>1686</v>
      </c>
    </row>
    <row r="275" spans="1:7" ht="15">
      <c r="A275" s="29" t="s">
        <v>123</v>
      </c>
      <c r="B275" s="29" t="s">
        <v>33</v>
      </c>
      <c r="C275" s="30">
        <v>46717640</v>
      </c>
      <c r="D275" s="30">
        <v>101086383</v>
      </c>
      <c r="E275" s="30">
        <v>0</v>
      </c>
      <c r="F275" s="30">
        <v>0</v>
      </c>
      <c r="G275" s="30">
        <v>101086383</v>
      </c>
    </row>
    <row r="276" spans="1:7" ht="15">
      <c r="A276" s="29" t="s">
        <v>179</v>
      </c>
      <c r="B276" s="29" t="s">
        <v>23</v>
      </c>
      <c r="C276" s="30">
        <v>142336</v>
      </c>
      <c r="D276" s="30">
        <v>322889</v>
      </c>
      <c r="E276" s="30">
        <v>24776</v>
      </c>
      <c r="F276" s="30">
        <v>166.9</v>
      </c>
      <c r="G276" s="30">
        <v>347831.9</v>
      </c>
    </row>
    <row r="277" spans="1:7" ht="15">
      <c r="A277" s="29" t="s">
        <v>176</v>
      </c>
      <c r="B277" s="29" t="s">
        <v>23</v>
      </c>
      <c r="C277" s="30">
        <v>8920161</v>
      </c>
      <c r="D277" s="30">
        <v>20598605</v>
      </c>
      <c r="E277" s="30">
        <v>1578133.7</v>
      </c>
      <c r="F277" s="30">
        <v>7872</v>
      </c>
      <c r="G277" s="30">
        <v>22184610.4</v>
      </c>
    </row>
    <row r="278" spans="1:7" ht="15">
      <c r="A278" s="29" t="s">
        <v>196</v>
      </c>
      <c r="B278" s="29" t="s">
        <v>23</v>
      </c>
      <c r="C278" s="30">
        <v>950417</v>
      </c>
      <c r="D278" s="30">
        <v>4389068</v>
      </c>
      <c r="E278" s="30">
        <v>189907.3</v>
      </c>
      <c r="F278" s="30">
        <v>1837.2</v>
      </c>
      <c r="G278" s="30">
        <v>4580811.7</v>
      </c>
    </row>
    <row r="279" spans="1:7" ht="15">
      <c r="A279" s="29" t="s">
        <v>124</v>
      </c>
      <c r="B279" s="29" t="s">
        <v>0</v>
      </c>
      <c r="C279" s="30">
        <v>84813</v>
      </c>
      <c r="D279" s="30">
        <v>265021</v>
      </c>
      <c r="E279" s="30">
        <v>8914</v>
      </c>
      <c r="F279" s="30">
        <v>280</v>
      </c>
      <c r="G279" s="30">
        <v>274215</v>
      </c>
    </row>
    <row r="280" spans="1:7" ht="15">
      <c r="A280" s="29" t="s">
        <v>171</v>
      </c>
      <c r="B280" s="29" t="s">
        <v>0</v>
      </c>
      <c r="C280" s="30">
        <v>70000</v>
      </c>
      <c r="D280" s="30">
        <v>1966229</v>
      </c>
      <c r="E280" s="30">
        <v>0</v>
      </c>
      <c r="F280" s="30">
        <v>0</v>
      </c>
      <c r="G280" s="30">
        <v>1966229</v>
      </c>
    </row>
    <row r="281" spans="1:7" ht="15">
      <c r="A281" s="29" t="s">
        <v>100</v>
      </c>
      <c r="B281" s="29" t="s">
        <v>23</v>
      </c>
      <c r="C281" s="30">
        <v>61689721</v>
      </c>
      <c r="D281" s="30">
        <v>81697002</v>
      </c>
      <c r="E281" s="30">
        <v>1940122.5</v>
      </c>
      <c r="F281" s="30">
        <v>26935.6</v>
      </c>
      <c r="G281" s="30">
        <v>83664058.8</v>
      </c>
    </row>
    <row r="282" spans="1:7" ht="15">
      <c r="A282" s="29" t="s">
        <v>146</v>
      </c>
      <c r="B282" s="29" t="s">
        <v>23</v>
      </c>
      <c r="C282" s="30">
        <v>22132348</v>
      </c>
      <c r="D282" s="30">
        <v>85747090</v>
      </c>
      <c r="E282" s="30">
        <v>4070461.4</v>
      </c>
      <c r="F282" s="30">
        <v>29397.1</v>
      </c>
      <c r="G282" s="30">
        <v>89846948.4</v>
      </c>
    </row>
    <row r="283" spans="1:7" ht="15">
      <c r="A283" s="29" t="s">
        <v>173</v>
      </c>
      <c r="B283" s="29" t="s">
        <v>0</v>
      </c>
      <c r="C283" s="30">
        <v>4949348</v>
      </c>
      <c r="D283" s="30">
        <v>17753711</v>
      </c>
      <c r="E283" s="30">
        <v>80238</v>
      </c>
      <c r="F283" s="30">
        <v>140</v>
      </c>
      <c r="G283" s="30">
        <v>17834089</v>
      </c>
    </row>
    <row r="284" spans="1:7" ht="15">
      <c r="A284" s="29" t="s">
        <v>131</v>
      </c>
      <c r="B284" s="29" t="s">
        <v>23</v>
      </c>
      <c r="C284" s="30">
        <v>110618312</v>
      </c>
      <c r="D284" s="30">
        <v>112208579</v>
      </c>
      <c r="E284" s="30">
        <v>98351</v>
      </c>
      <c r="F284" s="30">
        <v>2073</v>
      </c>
      <c r="G284" s="30">
        <v>112309003</v>
      </c>
    </row>
    <row r="285" spans="1:7" ht="15">
      <c r="A285" s="29" t="s">
        <v>174</v>
      </c>
      <c r="B285" s="29" t="s">
        <v>23</v>
      </c>
      <c r="C285" s="30">
        <v>40004</v>
      </c>
      <c r="D285" s="30">
        <v>88318</v>
      </c>
      <c r="E285" s="30">
        <v>0</v>
      </c>
      <c r="F285" s="30">
        <v>0</v>
      </c>
      <c r="G285" s="30">
        <v>88318</v>
      </c>
    </row>
    <row r="286" spans="1:7" ht="15">
      <c r="A286" s="29" t="s">
        <v>128</v>
      </c>
      <c r="B286" s="29" t="s">
        <v>23</v>
      </c>
      <c r="C286" s="30">
        <v>42564</v>
      </c>
      <c r="D286" s="30">
        <v>112671</v>
      </c>
      <c r="E286" s="30">
        <v>8262</v>
      </c>
      <c r="F286" s="30">
        <v>0</v>
      </c>
      <c r="G286" s="30">
        <v>120933</v>
      </c>
    </row>
    <row r="287" spans="1:7" ht="15">
      <c r="A287" s="29" t="s">
        <v>102</v>
      </c>
      <c r="B287" s="29" t="s">
        <v>0</v>
      </c>
      <c r="C287" s="30">
        <v>625129012</v>
      </c>
      <c r="D287" s="30">
        <v>794431455</v>
      </c>
      <c r="E287" s="30">
        <v>33714741.9</v>
      </c>
      <c r="F287" s="30">
        <v>463368.8</v>
      </c>
      <c r="G287" s="30">
        <v>828609560.4</v>
      </c>
    </row>
    <row r="288" spans="1:7" ht="15">
      <c r="A288" s="29" t="s">
        <v>175</v>
      </c>
      <c r="B288" s="29" t="s">
        <v>0</v>
      </c>
      <c r="C288" s="30">
        <v>10984</v>
      </c>
      <c r="D288" s="30">
        <v>24975</v>
      </c>
      <c r="E288" s="30">
        <v>0</v>
      </c>
      <c r="F288" s="30">
        <v>0</v>
      </c>
      <c r="G288" s="30">
        <v>24975</v>
      </c>
    </row>
    <row r="289" spans="1:7" ht="15">
      <c r="A289" s="29" t="s">
        <v>107</v>
      </c>
      <c r="B289" s="29" t="s">
        <v>23</v>
      </c>
      <c r="C289" s="30">
        <v>538464</v>
      </c>
      <c r="D289" s="30">
        <v>2641255</v>
      </c>
      <c r="E289" s="30">
        <v>98593.5</v>
      </c>
      <c r="F289" s="30">
        <v>855</v>
      </c>
      <c r="G289" s="30">
        <v>2740703.5</v>
      </c>
    </row>
    <row r="290" spans="1:7" ht="45">
      <c r="A290" s="29" t="s">
        <v>167</v>
      </c>
      <c r="B290" s="29" t="s">
        <v>42</v>
      </c>
      <c r="C290" s="30">
        <v>154091244</v>
      </c>
      <c r="D290" s="30">
        <v>105658987</v>
      </c>
      <c r="E290" s="30">
        <v>0</v>
      </c>
      <c r="F290" s="30">
        <v>0</v>
      </c>
      <c r="G290" s="30">
        <v>105658987</v>
      </c>
    </row>
    <row r="291" spans="1:7" ht="15">
      <c r="A291" s="29" t="s">
        <v>100</v>
      </c>
      <c r="B291" s="29" t="s">
        <v>0</v>
      </c>
      <c r="C291" s="30">
        <v>807171731</v>
      </c>
      <c r="D291" s="30">
        <v>903887735</v>
      </c>
      <c r="E291" s="30">
        <v>35072712.1</v>
      </c>
      <c r="F291" s="30">
        <v>658756.9</v>
      </c>
      <c r="G291" s="30">
        <v>939619171.9</v>
      </c>
    </row>
    <row r="292" spans="1:7" ht="15">
      <c r="A292" s="29" t="s">
        <v>132</v>
      </c>
      <c r="B292" s="29" t="s">
        <v>0</v>
      </c>
      <c r="C292" s="30">
        <v>33829044</v>
      </c>
      <c r="D292" s="30">
        <v>10018581</v>
      </c>
      <c r="E292" s="30">
        <v>2442612</v>
      </c>
      <c r="F292" s="30">
        <v>134</v>
      </c>
      <c r="G292" s="30">
        <v>12461327</v>
      </c>
    </row>
    <row r="293" spans="1:7" ht="15">
      <c r="A293" s="29" t="s">
        <v>151</v>
      </c>
      <c r="B293" s="29" t="s">
        <v>42</v>
      </c>
      <c r="C293" s="30">
        <v>105317020</v>
      </c>
      <c r="D293" s="30">
        <v>33456577</v>
      </c>
      <c r="E293" s="30">
        <v>5265850</v>
      </c>
      <c r="F293" s="30">
        <v>10531</v>
      </c>
      <c r="G293" s="30">
        <v>38732958</v>
      </c>
    </row>
    <row r="294" spans="1:7" ht="15">
      <c r="A294" s="29" t="s">
        <v>75</v>
      </c>
      <c r="B294" s="29" t="s">
        <v>23</v>
      </c>
      <c r="C294" s="30">
        <v>4087394</v>
      </c>
      <c r="D294" s="30">
        <v>10432481</v>
      </c>
      <c r="E294" s="30">
        <v>572552.4</v>
      </c>
      <c r="F294" s="30">
        <v>16186</v>
      </c>
      <c r="G294" s="30">
        <v>11021219.4</v>
      </c>
    </row>
    <row r="295" spans="1:7" ht="15">
      <c r="A295" s="29" t="s">
        <v>97</v>
      </c>
      <c r="B295" s="29" t="s">
        <v>23</v>
      </c>
      <c r="C295" s="30">
        <v>478169</v>
      </c>
      <c r="D295" s="30">
        <v>1004684</v>
      </c>
      <c r="E295" s="30">
        <v>81505</v>
      </c>
      <c r="F295" s="30">
        <v>0</v>
      </c>
      <c r="G295" s="30">
        <v>1086189</v>
      </c>
    </row>
    <row r="296" spans="1:7" ht="15">
      <c r="A296" s="29" t="s">
        <v>176</v>
      </c>
      <c r="B296" s="29" t="s">
        <v>0</v>
      </c>
      <c r="C296" s="30">
        <v>4622034</v>
      </c>
      <c r="D296" s="30">
        <v>5751098</v>
      </c>
      <c r="E296" s="30">
        <v>184215.2</v>
      </c>
      <c r="F296" s="30">
        <v>671.2</v>
      </c>
      <c r="G296" s="30">
        <v>5935984.4</v>
      </c>
    </row>
    <row r="297" spans="1:7" ht="15">
      <c r="A297" s="29" t="s">
        <v>177</v>
      </c>
      <c r="B297" s="29" t="s">
        <v>0</v>
      </c>
      <c r="C297" s="30">
        <v>217048</v>
      </c>
      <c r="D297" s="30">
        <v>495567</v>
      </c>
      <c r="E297" s="30">
        <v>23172</v>
      </c>
      <c r="F297" s="30">
        <v>191</v>
      </c>
      <c r="G297" s="30">
        <v>518930</v>
      </c>
    </row>
    <row r="298" spans="1:7" ht="15">
      <c r="A298" s="29" t="s">
        <v>99</v>
      </c>
      <c r="B298" s="29" t="s">
        <v>33</v>
      </c>
      <c r="C298" s="30">
        <v>7600000</v>
      </c>
      <c r="D298" s="30">
        <v>3690344</v>
      </c>
      <c r="E298" s="30">
        <v>0</v>
      </c>
      <c r="F298" s="30">
        <v>0</v>
      </c>
      <c r="G298" s="30">
        <v>3690344</v>
      </c>
    </row>
    <row r="299" spans="1:7" ht="15">
      <c r="A299" s="29" t="s">
        <v>139</v>
      </c>
      <c r="B299" s="29" t="s">
        <v>23</v>
      </c>
      <c r="C299" s="30">
        <v>498090</v>
      </c>
      <c r="D299" s="30">
        <v>1228058</v>
      </c>
      <c r="E299" s="30">
        <v>90524.1</v>
      </c>
      <c r="F299" s="30">
        <v>168</v>
      </c>
      <c r="G299" s="30">
        <v>1318750.1</v>
      </c>
    </row>
    <row r="300" spans="1:7" ht="15">
      <c r="A300" s="29" t="s">
        <v>143</v>
      </c>
      <c r="B300" s="29" t="s">
        <v>42</v>
      </c>
      <c r="C300" s="30">
        <v>20362680</v>
      </c>
      <c r="D300" s="30">
        <v>36329852</v>
      </c>
      <c r="E300" s="30">
        <v>0</v>
      </c>
      <c r="F300" s="30">
        <v>0</v>
      </c>
      <c r="G300" s="30">
        <v>36329852</v>
      </c>
    </row>
    <row r="301" spans="1:7" ht="15">
      <c r="A301" s="29" t="s">
        <v>136</v>
      </c>
      <c r="B301" s="29" t="s">
        <v>23</v>
      </c>
      <c r="C301" s="30">
        <v>105159</v>
      </c>
      <c r="D301" s="30">
        <v>75462</v>
      </c>
      <c r="E301" s="30">
        <v>14854.1</v>
      </c>
      <c r="F301" s="30">
        <v>234</v>
      </c>
      <c r="G301" s="30">
        <v>90550.1</v>
      </c>
    </row>
    <row r="302" spans="1:7" ht="15">
      <c r="A302" s="29" t="s">
        <v>178</v>
      </c>
      <c r="B302" s="29" t="s">
        <v>0</v>
      </c>
      <c r="C302" s="30">
        <v>4061205</v>
      </c>
      <c r="D302" s="30">
        <v>1748964</v>
      </c>
      <c r="E302" s="30">
        <v>492407.3</v>
      </c>
      <c r="F302" s="30">
        <v>686.4</v>
      </c>
      <c r="G302" s="30">
        <v>2242056.3</v>
      </c>
    </row>
    <row r="303" spans="1:7" ht="15">
      <c r="A303" s="29" t="s">
        <v>110</v>
      </c>
      <c r="B303" s="29" t="s">
        <v>42</v>
      </c>
      <c r="C303" s="30">
        <v>61861943</v>
      </c>
      <c r="D303" s="30">
        <v>25682072</v>
      </c>
      <c r="E303" s="30">
        <v>0</v>
      </c>
      <c r="F303" s="30">
        <v>0</v>
      </c>
      <c r="G303" s="30">
        <v>25682072</v>
      </c>
    </row>
    <row r="304" spans="1:7" ht="15">
      <c r="A304" s="29" t="s">
        <v>104</v>
      </c>
      <c r="B304" s="29" t="s">
        <v>42</v>
      </c>
      <c r="C304" s="30">
        <v>11472995</v>
      </c>
      <c r="D304" s="30">
        <v>3326021</v>
      </c>
      <c r="E304" s="30">
        <v>573649</v>
      </c>
      <c r="F304" s="30">
        <v>1147</v>
      </c>
      <c r="G304" s="30">
        <v>3900817</v>
      </c>
    </row>
    <row r="305" spans="1:7" ht="15">
      <c r="A305" s="29" t="s">
        <v>165</v>
      </c>
      <c r="B305" s="29" t="s">
        <v>23</v>
      </c>
      <c r="C305" s="30">
        <v>17465424</v>
      </c>
      <c r="D305" s="30">
        <v>19408462</v>
      </c>
      <c r="E305" s="30">
        <v>1027229.5</v>
      </c>
      <c r="F305" s="30">
        <v>21952.1</v>
      </c>
      <c r="G305" s="30">
        <v>20457645.4</v>
      </c>
    </row>
    <row r="306" spans="1:7" ht="15">
      <c r="A306" s="29" t="s">
        <v>179</v>
      </c>
      <c r="B306" s="29" t="s">
        <v>0</v>
      </c>
      <c r="C306" s="30">
        <v>1044693</v>
      </c>
      <c r="D306" s="30">
        <v>2742214</v>
      </c>
      <c r="E306" s="30">
        <v>91937</v>
      </c>
      <c r="F306" s="30">
        <v>443</v>
      </c>
      <c r="G306" s="30">
        <v>2834594</v>
      </c>
    </row>
    <row r="307" spans="1:7" ht="15">
      <c r="A307" s="29" t="s">
        <v>116</v>
      </c>
      <c r="B307" s="29" t="s">
        <v>0</v>
      </c>
      <c r="C307" s="30">
        <v>10704</v>
      </c>
      <c r="D307" s="30">
        <v>20864</v>
      </c>
      <c r="E307" s="30">
        <v>0</v>
      </c>
      <c r="F307" s="30">
        <v>0</v>
      </c>
      <c r="G307" s="30">
        <v>20864</v>
      </c>
    </row>
    <row r="308" spans="1:7" ht="15">
      <c r="A308" s="29" t="s">
        <v>180</v>
      </c>
      <c r="B308" s="29" t="s">
        <v>0</v>
      </c>
      <c r="C308" s="30">
        <v>83088052</v>
      </c>
      <c r="D308" s="30">
        <v>111149161</v>
      </c>
      <c r="E308" s="30">
        <v>3830753.7</v>
      </c>
      <c r="F308" s="30">
        <v>48805.1</v>
      </c>
      <c r="G308" s="30">
        <v>115028719.8</v>
      </c>
    </row>
    <row r="309" spans="1:7" ht="15">
      <c r="A309" s="29" t="s">
        <v>181</v>
      </c>
      <c r="B309" s="29" t="s">
        <v>23</v>
      </c>
      <c r="C309" s="30">
        <v>15906514</v>
      </c>
      <c r="D309" s="30">
        <v>15604186</v>
      </c>
      <c r="E309" s="30">
        <v>175308</v>
      </c>
      <c r="F309" s="30">
        <v>187</v>
      </c>
      <c r="G309" s="30">
        <v>15779681</v>
      </c>
    </row>
    <row r="310" spans="1:7" ht="15">
      <c r="A310" s="29" t="s">
        <v>83</v>
      </c>
      <c r="B310" s="29" t="s">
        <v>0</v>
      </c>
      <c r="C310" s="30">
        <v>137920</v>
      </c>
      <c r="D310" s="30">
        <v>125594</v>
      </c>
      <c r="E310" s="30">
        <v>8896.2</v>
      </c>
      <c r="F310" s="30">
        <v>30</v>
      </c>
      <c r="G310" s="30">
        <v>134520.2</v>
      </c>
    </row>
    <row r="311" spans="1:7" ht="15">
      <c r="A311" s="29" t="s">
        <v>169</v>
      </c>
      <c r="B311" s="29" t="s">
        <v>23</v>
      </c>
      <c r="C311" s="30">
        <v>194618</v>
      </c>
      <c r="D311" s="30">
        <v>465140</v>
      </c>
      <c r="E311" s="30">
        <v>36142</v>
      </c>
      <c r="F311" s="30">
        <v>44</v>
      </c>
      <c r="G311" s="30">
        <v>501326</v>
      </c>
    </row>
    <row r="312" spans="1:7" ht="15">
      <c r="A312" s="29" t="s">
        <v>121</v>
      </c>
      <c r="B312" s="29" t="s">
        <v>0</v>
      </c>
      <c r="C312" s="30">
        <v>204401</v>
      </c>
      <c r="D312" s="30">
        <v>274578</v>
      </c>
      <c r="E312" s="30">
        <v>5520</v>
      </c>
      <c r="F312" s="30">
        <v>0</v>
      </c>
      <c r="G312" s="30">
        <v>280098</v>
      </c>
    </row>
    <row r="313" spans="1:7" ht="15">
      <c r="A313" s="29" t="s">
        <v>182</v>
      </c>
      <c r="B313" s="29" t="s">
        <v>0</v>
      </c>
      <c r="C313" s="30">
        <v>28964</v>
      </c>
      <c r="D313" s="30">
        <v>66057</v>
      </c>
      <c r="E313" s="30">
        <v>1663</v>
      </c>
      <c r="F313" s="30">
        <v>981</v>
      </c>
      <c r="G313" s="30">
        <v>68701</v>
      </c>
    </row>
    <row r="314" spans="1:7" ht="15">
      <c r="A314" s="29" t="s">
        <v>183</v>
      </c>
      <c r="B314" s="29" t="s">
        <v>23</v>
      </c>
      <c r="C314" s="30">
        <v>247740</v>
      </c>
      <c r="D314" s="30">
        <v>196520</v>
      </c>
      <c r="E314" s="30">
        <v>47142</v>
      </c>
      <c r="F314" s="30">
        <v>2055</v>
      </c>
      <c r="G314" s="30">
        <v>245717</v>
      </c>
    </row>
    <row r="315" spans="1:7" ht="15">
      <c r="A315" s="29" t="s">
        <v>123</v>
      </c>
      <c r="B315" s="29" t="s">
        <v>0</v>
      </c>
      <c r="C315" s="30">
        <v>118069675</v>
      </c>
      <c r="D315" s="30">
        <v>163923343</v>
      </c>
      <c r="E315" s="30">
        <v>10839786.6</v>
      </c>
      <c r="F315" s="30">
        <v>127835.4</v>
      </c>
      <c r="G315" s="30">
        <v>174890964.3</v>
      </c>
    </row>
    <row r="316" spans="1:7" ht="15">
      <c r="A316" s="29" t="s">
        <v>184</v>
      </c>
      <c r="B316" s="29" t="s">
        <v>0</v>
      </c>
      <c r="C316" s="30">
        <v>111416358</v>
      </c>
      <c r="D316" s="30">
        <v>201465679</v>
      </c>
      <c r="E316" s="30">
        <v>1672028.8</v>
      </c>
      <c r="F316" s="30">
        <v>34501.1</v>
      </c>
      <c r="G316" s="30">
        <v>203172207.5</v>
      </c>
    </row>
    <row r="317" spans="1:7" ht="15">
      <c r="A317" s="29" t="s">
        <v>144</v>
      </c>
      <c r="B317" s="29" t="s">
        <v>0</v>
      </c>
      <c r="C317" s="30">
        <v>1960985</v>
      </c>
      <c r="D317" s="30">
        <v>4997721</v>
      </c>
      <c r="E317" s="30">
        <v>119196.8</v>
      </c>
      <c r="F317" s="30">
        <v>3434.1</v>
      </c>
      <c r="G317" s="30">
        <v>5120351.9</v>
      </c>
    </row>
    <row r="318" spans="1:7" ht="15">
      <c r="A318" s="29" t="s">
        <v>50</v>
      </c>
      <c r="B318" s="29" t="s">
        <v>33</v>
      </c>
      <c r="C318" s="30">
        <v>518814000</v>
      </c>
      <c r="D318" s="30">
        <v>89659276</v>
      </c>
      <c r="E318" s="30">
        <v>0</v>
      </c>
      <c r="F318" s="30">
        <v>0</v>
      </c>
      <c r="G318" s="30">
        <v>89659276</v>
      </c>
    </row>
    <row r="319" spans="1:7" ht="15">
      <c r="A319" s="29" t="s">
        <v>60</v>
      </c>
      <c r="B319" s="29" t="s">
        <v>42</v>
      </c>
      <c r="C319" s="30">
        <v>18500000</v>
      </c>
      <c r="D319" s="30">
        <v>5363150</v>
      </c>
      <c r="E319" s="30">
        <v>925000</v>
      </c>
      <c r="F319" s="30">
        <v>1850</v>
      </c>
      <c r="G319" s="30">
        <v>6290000</v>
      </c>
    </row>
    <row r="320" spans="1:7" ht="15">
      <c r="A320" s="29" t="s">
        <v>185</v>
      </c>
      <c r="B320" s="29" t="s">
        <v>0</v>
      </c>
      <c r="C320" s="30">
        <v>16220</v>
      </c>
      <c r="D320" s="30">
        <v>24433</v>
      </c>
      <c r="E320" s="30">
        <v>0</v>
      </c>
      <c r="F320" s="30">
        <v>0</v>
      </c>
      <c r="G320" s="30">
        <v>24433</v>
      </c>
    </row>
    <row r="321" spans="1:7" ht="15">
      <c r="A321" s="29" t="s">
        <v>186</v>
      </c>
      <c r="B321" s="29" t="s">
        <v>23</v>
      </c>
      <c r="C321" s="30">
        <v>1797529</v>
      </c>
      <c r="D321" s="30">
        <v>1739277</v>
      </c>
      <c r="E321" s="30">
        <v>308098.9</v>
      </c>
      <c r="F321" s="30">
        <v>2175.4</v>
      </c>
      <c r="G321" s="30">
        <v>2049551.3</v>
      </c>
    </row>
    <row r="322" spans="1:7" ht="15">
      <c r="A322" s="29" t="s">
        <v>158</v>
      </c>
      <c r="B322" s="29" t="s">
        <v>23</v>
      </c>
      <c r="C322" s="30">
        <v>107246141</v>
      </c>
      <c r="D322" s="30">
        <v>339517582</v>
      </c>
      <c r="E322" s="30">
        <v>16873353.3</v>
      </c>
      <c r="F322" s="30">
        <v>235984.3</v>
      </c>
      <c r="G322" s="30">
        <v>356626918.7</v>
      </c>
    </row>
    <row r="323" spans="1:7" ht="15">
      <c r="A323" s="29" t="s">
        <v>187</v>
      </c>
      <c r="B323" s="29" t="s">
        <v>0</v>
      </c>
      <c r="C323" s="30">
        <v>799635</v>
      </c>
      <c r="D323" s="30">
        <v>1088936</v>
      </c>
      <c r="E323" s="30">
        <v>65392</v>
      </c>
      <c r="F323" s="30">
        <v>464.9</v>
      </c>
      <c r="G323" s="30">
        <v>1154794</v>
      </c>
    </row>
    <row r="324" spans="1:7" ht="15">
      <c r="A324" s="29" t="s">
        <v>130</v>
      </c>
      <c r="B324" s="29" t="s">
        <v>0</v>
      </c>
      <c r="C324" s="30">
        <v>54752546</v>
      </c>
      <c r="D324" s="30">
        <v>81432184</v>
      </c>
      <c r="E324" s="30">
        <v>1898483.9</v>
      </c>
      <c r="F324" s="30">
        <v>25357.2</v>
      </c>
      <c r="G324" s="30">
        <v>83356024.3</v>
      </c>
    </row>
    <row r="325" spans="1:7" ht="15">
      <c r="A325" s="29" t="s">
        <v>197</v>
      </c>
      <c r="B325" s="29" t="s">
        <v>0</v>
      </c>
      <c r="C325" s="30">
        <v>37900</v>
      </c>
      <c r="D325" s="30">
        <v>47040</v>
      </c>
      <c r="E325" s="30">
        <v>0</v>
      </c>
      <c r="F325" s="30">
        <v>0</v>
      </c>
      <c r="G325" s="30">
        <v>47040</v>
      </c>
    </row>
    <row r="326" spans="1:7" ht="15">
      <c r="A326" s="29" t="s">
        <v>98</v>
      </c>
      <c r="B326" s="29" t="s">
        <v>23</v>
      </c>
      <c r="C326" s="30">
        <v>11865796</v>
      </c>
      <c r="D326" s="30">
        <v>27015921</v>
      </c>
      <c r="E326" s="30">
        <v>1872312</v>
      </c>
      <c r="F326" s="30">
        <v>13870</v>
      </c>
      <c r="G326" s="30">
        <v>28902103</v>
      </c>
    </row>
    <row r="327" spans="1:7" ht="15">
      <c r="A327" s="29" t="s">
        <v>53</v>
      </c>
      <c r="B327" s="29" t="s">
        <v>23</v>
      </c>
      <c r="C327" s="30">
        <v>103679</v>
      </c>
      <c r="D327" s="30">
        <v>371247</v>
      </c>
      <c r="E327" s="30">
        <v>7488</v>
      </c>
      <c r="F327" s="30">
        <v>0</v>
      </c>
      <c r="G327" s="30">
        <v>378735</v>
      </c>
    </row>
    <row r="328" spans="1:7" ht="15">
      <c r="A328" s="29" t="s">
        <v>162</v>
      </c>
      <c r="B328" s="29" t="s">
        <v>0</v>
      </c>
      <c r="C328" s="30">
        <v>2366475796</v>
      </c>
      <c r="D328" s="30">
        <v>9109751824</v>
      </c>
      <c r="E328" s="30">
        <v>189912321.7</v>
      </c>
      <c r="F328" s="30">
        <v>4184629.6</v>
      </c>
      <c r="G328" s="30">
        <v>9303848760.9</v>
      </c>
    </row>
    <row r="329" spans="1:7" ht="15">
      <c r="A329" s="29" t="s">
        <v>196</v>
      </c>
      <c r="B329" s="29" t="s">
        <v>0</v>
      </c>
      <c r="C329" s="30">
        <v>2028929</v>
      </c>
      <c r="D329" s="30">
        <v>5697863</v>
      </c>
      <c r="E329" s="30">
        <v>69343.8</v>
      </c>
      <c r="F329" s="30">
        <v>2414.9</v>
      </c>
      <c r="G329" s="30">
        <v>5769622</v>
      </c>
    </row>
    <row r="330" spans="1:7" ht="15">
      <c r="A330" s="29" t="s">
        <v>85</v>
      </c>
      <c r="B330" s="29" t="s">
        <v>23</v>
      </c>
      <c r="C330" s="30">
        <v>1874045</v>
      </c>
      <c r="D330" s="30">
        <v>3127970</v>
      </c>
      <c r="E330" s="30">
        <v>336195.1</v>
      </c>
      <c r="F330" s="30">
        <v>14851.2</v>
      </c>
      <c r="G330" s="30">
        <v>3479016.3</v>
      </c>
    </row>
    <row r="331" spans="1:7" ht="15">
      <c r="A331" s="29" t="s">
        <v>32</v>
      </c>
      <c r="B331" s="29" t="s">
        <v>23</v>
      </c>
      <c r="C331" s="30">
        <v>11097511</v>
      </c>
      <c r="D331" s="30">
        <v>33345775</v>
      </c>
      <c r="E331" s="30">
        <v>1783420.7</v>
      </c>
      <c r="F331" s="30">
        <v>9708.6</v>
      </c>
      <c r="G331" s="30">
        <v>35138904.3</v>
      </c>
    </row>
    <row r="332" spans="1:7" ht="15">
      <c r="A332" s="29" t="s">
        <v>110</v>
      </c>
      <c r="B332" s="29" t="s">
        <v>33</v>
      </c>
      <c r="C332" s="30">
        <v>194830100</v>
      </c>
      <c r="D332" s="30">
        <v>108694431</v>
      </c>
      <c r="E332" s="30">
        <v>5381534</v>
      </c>
      <c r="F332" s="30">
        <v>291460</v>
      </c>
      <c r="G332" s="30">
        <v>114367425</v>
      </c>
    </row>
    <row r="333" spans="1:7" ht="15">
      <c r="A333" s="29" t="s">
        <v>162</v>
      </c>
      <c r="B333" s="29" t="s">
        <v>23</v>
      </c>
      <c r="C333" s="30">
        <v>1169646597</v>
      </c>
      <c r="D333" s="30">
        <v>2540899066</v>
      </c>
      <c r="E333" s="30">
        <v>206216781.8</v>
      </c>
      <c r="F333" s="30">
        <v>2836337.1</v>
      </c>
      <c r="G333" s="30">
        <v>2749952159.7</v>
      </c>
    </row>
    <row r="334" spans="1:7" ht="15">
      <c r="A334" s="29" t="s">
        <v>113</v>
      </c>
      <c r="B334" s="29" t="s">
        <v>0</v>
      </c>
      <c r="C334" s="30">
        <v>624218</v>
      </c>
      <c r="D334" s="30">
        <v>692734</v>
      </c>
      <c r="E334" s="30">
        <v>23111.3</v>
      </c>
      <c r="F334" s="30">
        <v>34</v>
      </c>
      <c r="G334" s="30">
        <v>715879.3</v>
      </c>
    </row>
    <row r="335" spans="1:7" ht="15">
      <c r="A335" s="29" t="s">
        <v>151</v>
      </c>
      <c r="B335" s="29" t="s">
        <v>23</v>
      </c>
      <c r="C335" s="30">
        <v>861297744</v>
      </c>
      <c r="D335" s="30">
        <v>2634186528</v>
      </c>
      <c r="E335" s="30">
        <v>120840167.6</v>
      </c>
      <c r="F335" s="30">
        <v>3221833.7</v>
      </c>
      <c r="G335" s="30">
        <v>2758248476.1</v>
      </c>
    </row>
    <row r="336" spans="1:7" ht="15">
      <c r="A336" s="29" t="s">
        <v>193</v>
      </c>
      <c r="B336" s="29" t="s">
        <v>0</v>
      </c>
      <c r="C336" s="30">
        <v>999970</v>
      </c>
      <c r="D336" s="30">
        <v>1683195</v>
      </c>
      <c r="E336" s="30">
        <v>145780</v>
      </c>
      <c r="F336" s="30">
        <v>2031</v>
      </c>
      <c r="G336" s="30">
        <v>1831006</v>
      </c>
    </row>
    <row r="337" spans="1:7" ht="15">
      <c r="A337" s="29" t="s">
        <v>78</v>
      </c>
      <c r="B337" s="29" t="s">
        <v>23</v>
      </c>
      <c r="C337" s="30">
        <v>168233</v>
      </c>
      <c r="D337" s="30">
        <v>174946</v>
      </c>
      <c r="E337" s="30">
        <v>16655</v>
      </c>
      <c r="F337" s="30">
        <v>240</v>
      </c>
      <c r="G337" s="30">
        <v>191841</v>
      </c>
    </row>
    <row r="338" spans="1:7" ht="15">
      <c r="A338" s="29" t="s">
        <v>198</v>
      </c>
      <c r="B338" s="29" t="s">
        <v>0</v>
      </c>
      <c r="C338" s="30">
        <v>10261</v>
      </c>
      <c r="D338" s="30">
        <v>35707</v>
      </c>
      <c r="E338" s="30">
        <v>0</v>
      </c>
      <c r="F338" s="30">
        <v>0</v>
      </c>
      <c r="G338" s="30">
        <v>35707</v>
      </c>
    </row>
    <row r="339" spans="1:7" ht="15">
      <c r="A339" s="29" t="s">
        <v>48</v>
      </c>
      <c r="B339" s="29" t="s">
        <v>0</v>
      </c>
      <c r="C339" s="30">
        <v>223281847</v>
      </c>
      <c r="D339" s="30">
        <v>337583533</v>
      </c>
      <c r="E339" s="30">
        <v>5446155.9</v>
      </c>
      <c r="F339" s="30">
        <v>132032</v>
      </c>
      <c r="G339" s="30">
        <v>343161721.3</v>
      </c>
    </row>
    <row r="340" spans="1:7" ht="15">
      <c r="A340" s="29" t="s">
        <v>106</v>
      </c>
      <c r="B340" s="29" t="s">
        <v>0</v>
      </c>
      <c r="C340" s="30">
        <v>48396622</v>
      </c>
      <c r="D340" s="30">
        <v>43667697</v>
      </c>
      <c r="E340" s="30">
        <v>3846290.9</v>
      </c>
      <c r="F340" s="30">
        <v>27593.8</v>
      </c>
      <c r="G340" s="30">
        <v>47541581.7</v>
      </c>
    </row>
    <row r="341" spans="1:7" ht="15">
      <c r="A341" s="29" t="s">
        <v>199</v>
      </c>
      <c r="B341" s="29" t="s">
        <v>23</v>
      </c>
      <c r="C341" s="30">
        <v>24321</v>
      </c>
      <c r="D341" s="30">
        <v>94557</v>
      </c>
      <c r="E341" s="30">
        <v>2218</v>
      </c>
      <c r="F341" s="30">
        <v>62</v>
      </c>
      <c r="G341" s="30">
        <v>96837</v>
      </c>
    </row>
    <row r="342" spans="1:7" ht="15">
      <c r="A342" s="29" t="s">
        <v>200</v>
      </c>
      <c r="B342" s="29" t="s">
        <v>0</v>
      </c>
      <c r="C342" s="30">
        <v>174450</v>
      </c>
      <c r="D342" s="30">
        <v>508732</v>
      </c>
      <c r="E342" s="30">
        <v>508</v>
      </c>
      <c r="F342" s="30">
        <v>0</v>
      </c>
      <c r="G342" s="30">
        <v>509240</v>
      </c>
    </row>
    <row r="343" spans="1:7" ht="15">
      <c r="A343" s="29" t="s">
        <v>173</v>
      </c>
      <c r="B343" s="29" t="s">
        <v>42</v>
      </c>
      <c r="C343" s="30">
        <v>5000000</v>
      </c>
      <c r="D343" s="30">
        <v>2268000</v>
      </c>
      <c r="E343" s="30">
        <v>200000</v>
      </c>
      <c r="F343" s="30">
        <v>0</v>
      </c>
      <c r="G343" s="30">
        <v>2468000</v>
      </c>
    </row>
    <row r="344" spans="1:7" ht="15">
      <c r="A344" s="29" t="s">
        <v>102</v>
      </c>
      <c r="B344" s="29" t="s">
        <v>23</v>
      </c>
      <c r="C344" s="30">
        <v>119188126</v>
      </c>
      <c r="D344" s="30">
        <v>355858249</v>
      </c>
      <c r="E344" s="30">
        <v>11196981.8</v>
      </c>
      <c r="F344" s="30">
        <v>298304.7</v>
      </c>
      <c r="G344" s="30">
        <v>367353531.5</v>
      </c>
    </row>
    <row r="345" spans="1:7" ht="15">
      <c r="A345" s="29" t="s">
        <v>182</v>
      </c>
      <c r="B345" s="29" t="s">
        <v>23</v>
      </c>
      <c r="C345" s="30">
        <v>227375</v>
      </c>
      <c r="D345" s="30">
        <v>540060</v>
      </c>
      <c r="E345" s="30">
        <v>36448</v>
      </c>
      <c r="F345" s="30">
        <v>178</v>
      </c>
      <c r="G345" s="30">
        <v>576686</v>
      </c>
    </row>
    <row r="346" spans="1:7" ht="15">
      <c r="A346" s="29" t="s">
        <v>201</v>
      </c>
      <c r="B346" s="29" t="s">
        <v>0</v>
      </c>
      <c r="C346" s="30">
        <v>25376</v>
      </c>
      <c r="D346" s="30">
        <v>133488</v>
      </c>
      <c r="E346" s="30">
        <v>5460</v>
      </c>
      <c r="F346" s="30">
        <v>2669</v>
      </c>
      <c r="G346" s="30">
        <v>141617</v>
      </c>
    </row>
    <row r="347" spans="1:7" ht="15">
      <c r="A347" s="29" t="s">
        <v>112</v>
      </c>
      <c r="B347" s="29" t="s">
        <v>23</v>
      </c>
      <c r="C347" s="30">
        <v>109000</v>
      </c>
      <c r="D347" s="30">
        <v>235619</v>
      </c>
      <c r="E347" s="30">
        <v>11574</v>
      </c>
      <c r="F347" s="30">
        <v>504</v>
      </c>
      <c r="G347" s="30">
        <v>247697</v>
      </c>
    </row>
    <row r="348" spans="1:7" ht="15">
      <c r="A348" s="29" t="s">
        <v>54</v>
      </c>
      <c r="B348" s="29" t="s">
        <v>23</v>
      </c>
      <c r="C348" s="30">
        <v>13773129</v>
      </c>
      <c r="D348" s="30">
        <v>27445402</v>
      </c>
      <c r="E348" s="30">
        <v>1425458.3</v>
      </c>
      <c r="F348" s="30">
        <v>32443.9</v>
      </c>
      <c r="G348" s="30">
        <v>28903303</v>
      </c>
    </row>
    <row r="349" spans="1:7" ht="15">
      <c r="A349" s="29" t="s">
        <v>202</v>
      </c>
      <c r="B349" s="29" t="s">
        <v>0</v>
      </c>
      <c r="C349" s="30">
        <v>208808</v>
      </c>
      <c r="D349" s="30">
        <v>390324</v>
      </c>
      <c r="E349" s="30">
        <v>44033</v>
      </c>
      <c r="F349" s="30">
        <v>0</v>
      </c>
      <c r="G349" s="30">
        <v>434357</v>
      </c>
    </row>
    <row r="350" spans="1:7" ht="15">
      <c r="A350" s="29" t="s">
        <v>66</v>
      </c>
      <c r="B350" s="29" t="s">
        <v>0</v>
      </c>
      <c r="C350" s="30">
        <v>251727266</v>
      </c>
      <c r="D350" s="30">
        <v>207012815</v>
      </c>
      <c r="E350" s="30">
        <v>9165272.4</v>
      </c>
      <c r="F350" s="30">
        <v>106116.8</v>
      </c>
      <c r="G350" s="30">
        <v>216284202.3</v>
      </c>
    </row>
    <row r="351" spans="1:7" ht="15">
      <c r="A351" s="29" t="s">
        <v>203</v>
      </c>
      <c r="B351" s="29" t="s">
        <v>0</v>
      </c>
      <c r="C351" s="30">
        <v>512964</v>
      </c>
      <c r="D351" s="30">
        <v>699102</v>
      </c>
      <c r="E351" s="30">
        <v>68686</v>
      </c>
      <c r="F351" s="30">
        <v>76</v>
      </c>
      <c r="G351" s="30">
        <v>767864</v>
      </c>
    </row>
    <row r="352" spans="1:7" ht="15">
      <c r="A352" s="29" t="s">
        <v>109</v>
      </c>
      <c r="B352" s="29" t="s">
        <v>23</v>
      </c>
      <c r="C352" s="30">
        <v>78712</v>
      </c>
      <c r="D352" s="30">
        <v>467339</v>
      </c>
      <c r="E352" s="30">
        <v>25304</v>
      </c>
      <c r="F352" s="30">
        <v>263</v>
      </c>
      <c r="G352" s="30">
        <v>492906</v>
      </c>
    </row>
    <row r="353" spans="1:7" ht="15">
      <c r="A353" s="29" t="s">
        <v>101</v>
      </c>
      <c r="B353" s="29" t="s">
        <v>23</v>
      </c>
      <c r="C353" s="30">
        <v>779955</v>
      </c>
      <c r="D353" s="30">
        <v>1619956</v>
      </c>
      <c r="E353" s="30">
        <v>167997</v>
      </c>
      <c r="F353" s="30">
        <v>2072</v>
      </c>
      <c r="G353" s="30">
        <v>1790025</v>
      </c>
    </row>
    <row r="354" spans="1:7" ht="15">
      <c r="A354" s="29" t="s">
        <v>48</v>
      </c>
      <c r="B354" s="29" t="s">
        <v>33</v>
      </c>
      <c r="C354" s="30">
        <v>22000000</v>
      </c>
      <c r="D354" s="30">
        <v>11022000</v>
      </c>
      <c r="E354" s="30">
        <v>0</v>
      </c>
      <c r="F354" s="30">
        <v>0</v>
      </c>
      <c r="G354" s="30">
        <v>11022000</v>
      </c>
    </row>
    <row r="355" spans="1:7" ht="15">
      <c r="A355" s="29" t="s">
        <v>204</v>
      </c>
      <c r="B355" s="29" t="s">
        <v>0</v>
      </c>
      <c r="C355" s="30">
        <v>281631</v>
      </c>
      <c r="D355" s="30">
        <v>509296</v>
      </c>
      <c r="E355" s="30">
        <v>36400</v>
      </c>
      <c r="F355" s="30">
        <v>47</v>
      </c>
      <c r="G355" s="30">
        <v>545743</v>
      </c>
    </row>
    <row r="356" spans="1:7" ht="15">
      <c r="A356" s="29" t="s">
        <v>184</v>
      </c>
      <c r="B356" s="29" t="s">
        <v>23</v>
      </c>
      <c r="C356" s="30">
        <v>133147007</v>
      </c>
      <c r="D356" s="30">
        <v>419638279</v>
      </c>
      <c r="E356" s="30">
        <v>21853236.9</v>
      </c>
      <c r="F356" s="30">
        <v>343492.8</v>
      </c>
      <c r="G356" s="30">
        <v>441834980.1</v>
      </c>
    </row>
    <row r="357" spans="1:7" ht="15">
      <c r="A357" s="29" t="s">
        <v>160</v>
      </c>
      <c r="B357" s="29" t="s">
        <v>23</v>
      </c>
      <c r="C357" s="30">
        <v>2570426</v>
      </c>
      <c r="D357" s="30">
        <v>6869284</v>
      </c>
      <c r="E357" s="30">
        <v>529230.2</v>
      </c>
      <c r="F357" s="30">
        <v>2228.1</v>
      </c>
      <c r="G357" s="30">
        <v>7400742.3</v>
      </c>
    </row>
    <row r="358" spans="1:7" ht="15">
      <c r="A358" s="29" t="s">
        <v>72</v>
      </c>
      <c r="B358" s="29" t="s">
        <v>23</v>
      </c>
      <c r="C358" s="30">
        <v>1046700</v>
      </c>
      <c r="D358" s="30">
        <v>994614</v>
      </c>
      <c r="E358" s="30">
        <v>7035</v>
      </c>
      <c r="F358" s="30">
        <v>0</v>
      </c>
      <c r="G358" s="30">
        <v>1001649</v>
      </c>
    </row>
    <row r="359" spans="1:7" ht="15">
      <c r="A359" s="29" t="s">
        <v>177</v>
      </c>
      <c r="B359" s="29" t="s">
        <v>23</v>
      </c>
      <c r="C359" s="30">
        <v>2942359</v>
      </c>
      <c r="D359" s="30">
        <v>4899832</v>
      </c>
      <c r="E359" s="30">
        <v>706126.5</v>
      </c>
      <c r="F359" s="30">
        <v>10401</v>
      </c>
      <c r="G359" s="30">
        <v>5616359.5</v>
      </c>
    </row>
    <row r="360" spans="1:7" ht="15">
      <c r="A360" s="29" t="s">
        <v>152</v>
      </c>
      <c r="B360" s="29" t="s">
        <v>0</v>
      </c>
      <c r="C360" s="30">
        <v>1688596</v>
      </c>
      <c r="D360" s="30">
        <v>4486054</v>
      </c>
      <c r="E360" s="30">
        <v>134777.9</v>
      </c>
      <c r="F360" s="30">
        <v>3743</v>
      </c>
      <c r="G360" s="30">
        <v>4624574.9</v>
      </c>
    </row>
    <row r="361" spans="1:7" ht="15">
      <c r="A361" s="29" t="s">
        <v>60</v>
      </c>
      <c r="B361" s="29" t="s">
        <v>23</v>
      </c>
      <c r="C361" s="30">
        <v>99830867</v>
      </c>
      <c r="D361" s="30">
        <v>223286484</v>
      </c>
      <c r="E361" s="30">
        <v>14546901.3</v>
      </c>
      <c r="F361" s="30">
        <v>247747.8</v>
      </c>
      <c r="G361" s="30">
        <v>238081132.6</v>
      </c>
    </row>
    <row r="362" spans="1:7" ht="15">
      <c r="A362" s="29" t="s">
        <v>105</v>
      </c>
      <c r="B362" s="29" t="s">
        <v>0</v>
      </c>
      <c r="C362" s="30">
        <v>207301754</v>
      </c>
      <c r="D362" s="30">
        <v>969692770</v>
      </c>
      <c r="E362" s="30">
        <v>11917283.3</v>
      </c>
      <c r="F362" s="30">
        <v>326371</v>
      </c>
      <c r="G362" s="30">
        <v>981936424.7</v>
      </c>
    </row>
    <row r="363" spans="1:7" ht="15">
      <c r="A363" s="29" t="s">
        <v>188</v>
      </c>
      <c r="B363" s="29" t="s">
        <v>23</v>
      </c>
      <c r="C363" s="30">
        <v>160526</v>
      </c>
      <c r="D363" s="30">
        <v>339572</v>
      </c>
      <c r="E363" s="30">
        <v>26775</v>
      </c>
      <c r="F363" s="30">
        <v>0</v>
      </c>
      <c r="G363" s="30">
        <v>366347</v>
      </c>
    </row>
    <row r="364" spans="1:7" ht="15">
      <c r="A364" s="29" t="s">
        <v>143</v>
      </c>
      <c r="B364" s="29" t="s">
        <v>23</v>
      </c>
      <c r="C364" s="30">
        <v>16321537</v>
      </c>
      <c r="D364" s="30">
        <v>45382987</v>
      </c>
      <c r="E364" s="30">
        <v>2906045</v>
      </c>
      <c r="F364" s="30">
        <v>64405.9</v>
      </c>
      <c r="G364" s="30">
        <v>48353435.2</v>
      </c>
    </row>
    <row r="365" spans="1:7" ht="15">
      <c r="A365" s="29" t="s">
        <v>205</v>
      </c>
      <c r="B365" s="29" t="s">
        <v>0</v>
      </c>
      <c r="C365" s="30">
        <v>211918</v>
      </c>
      <c r="D365" s="30">
        <v>155894</v>
      </c>
      <c r="E365" s="30">
        <v>27465</v>
      </c>
      <c r="F365" s="30">
        <v>142</v>
      </c>
      <c r="G365" s="30">
        <v>183501</v>
      </c>
    </row>
    <row r="366" spans="1:7" ht="15">
      <c r="A366" s="29" t="s">
        <v>103</v>
      </c>
      <c r="B366" s="29" t="s">
        <v>23</v>
      </c>
      <c r="C366" s="30">
        <v>66341</v>
      </c>
      <c r="D366" s="30">
        <v>212057</v>
      </c>
      <c r="E366" s="30">
        <v>6636</v>
      </c>
      <c r="F366" s="30">
        <v>62</v>
      </c>
      <c r="G366" s="30">
        <v>218755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TECMAR</cp:lastModifiedBy>
  <cp:lastPrinted>2021-02-12T15:59:13Z</cp:lastPrinted>
  <dcterms:created xsi:type="dcterms:W3CDTF">2004-03-02T21:37:16Z</dcterms:created>
  <dcterms:modified xsi:type="dcterms:W3CDTF">2023-07-03T18:17:35Z</dcterms:modified>
  <cp:category/>
  <cp:version/>
  <cp:contentType/>
  <cp:contentStatus/>
</cp:coreProperties>
</file>