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320" activeTab="0"/>
  </bookViews>
  <sheets>
    <sheet name="cuadro2.1.7" sheetId="1" r:id="rId1"/>
    <sheet name="Hoja1" sheetId="2" state="hidden" r:id="rId2"/>
  </sheets>
  <externalReferences>
    <externalReference r:id="rId5"/>
  </externalReferences>
  <definedNames>
    <definedName name="_xlnm.Print_Area" localSheetId="0">'cuadro2.1.7'!$A$2:$F$48</definedName>
  </definedNames>
  <calcPr fullCalcOnLoad="1"/>
</workbook>
</file>

<file path=xl/sharedStrings.xml><?xml version="1.0" encoding="utf-8"?>
<sst xmlns="http://schemas.openxmlformats.org/spreadsheetml/2006/main" count="129" uniqueCount="58">
  <si>
    <t>GENERAL</t>
  </si>
  <si>
    <t>GRANEL</t>
  </si>
  <si>
    <t>FRIGORIZADO</t>
  </si>
  <si>
    <t>TOTAL</t>
  </si>
  <si>
    <t>PUERTOS</t>
  </si>
  <si>
    <t>Arica</t>
  </si>
  <si>
    <t>Patillos</t>
  </si>
  <si>
    <t>Tocopilla</t>
  </si>
  <si>
    <t>Mejillones</t>
  </si>
  <si>
    <t>Puerto Angamos</t>
  </si>
  <si>
    <t>Antofagasta</t>
  </si>
  <si>
    <t>Caleta Coloso</t>
  </si>
  <si>
    <t>Huasco/Guacolda</t>
  </si>
  <si>
    <t>Coquimbo</t>
  </si>
  <si>
    <t>Ventanas</t>
  </si>
  <si>
    <t>Quintero</t>
  </si>
  <si>
    <t>San Antonio</t>
  </si>
  <si>
    <t>Penco</t>
  </si>
  <si>
    <t>Talcahuano</t>
  </si>
  <si>
    <t>San Vicente</t>
  </si>
  <si>
    <t>Coronel</t>
  </si>
  <si>
    <t>Corral</t>
  </si>
  <si>
    <t>Puerto Montt</t>
  </si>
  <si>
    <t>Cabo Negro</t>
  </si>
  <si>
    <t>(a)Valores indicados no consideran mercancias movilizadas por zona franca</t>
  </si>
  <si>
    <t>EXPORTACIÓN</t>
  </si>
  <si>
    <t>Puerto Williams</t>
  </si>
  <si>
    <t>(Cantidad en miles de dólares)</t>
  </si>
  <si>
    <t>Fuente: Servicio Nacional de Aduanas</t>
  </si>
  <si>
    <t>LÍQUIDO</t>
  </si>
  <si>
    <t>2.1.7.- Valor FOB del tonelaje movilizado en exportación por puertos y según tipo de carga</t>
  </si>
  <si>
    <t>Etiquetas de fila</t>
  </si>
  <si>
    <t>Michilla</t>
  </si>
  <si>
    <t>(a) Iquique</t>
  </si>
  <si>
    <t>Patache</t>
  </si>
  <si>
    <t>Terminal Graneles Del Norte</t>
  </si>
  <si>
    <t>Chanaral/Barquito</t>
  </si>
  <si>
    <t>Caldera</t>
  </si>
  <si>
    <t>Los Vilos</t>
  </si>
  <si>
    <t>Guayacan</t>
  </si>
  <si>
    <t>Valparaiso</t>
  </si>
  <si>
    <t>Lirquen</t>
  </si>
  <si>
    <t>Huachipato</t>
  </si>
  <si>
    <t>Calbuco</t>
  </si>
  <si>
    <t>Chacabuco/Pto.Aysen</t>
  </si>
  <si>
    <t>Natales</t>
  </si>
  <si>
    <t>Gregorio</t>
  </si>
  <si>
    <t>(a) Punta Arenas</t>
  </si>
  <si>
    <t>Otros Puertos</t>
  </si>
  <si>
    <t>R</t>
  </si>
  <si>
    <t>G</t>
  </si>
  <si>
    <t>L</t>
  </si>
  <si>
    <t>F</t>
  </si>
  <si>
    <t>Iquique</t>
  </si>
  <si>
    <t>Punta Arenas</t>
  </si>
  <si>
    <t>T.Gneles Norte</t>
  </si>
  <si>
    <t>Año 2022</t>
  </si>
  <si>
    <t>Puerto Natales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</si>
</sst>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"/>
    <numFmt numFmtId="201" formatCode="#,##0.00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4" fontId="8" fillId="0" borderId="0" xfId="47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0" xfId="47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47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41" fontId="10" fillId="33" borderId="10" xfId="47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left" vertical="center"/>
    </xf>
    <xf numFmtId="41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33" borderId="0" xfId="47" applyNumberFormat="1" applyFont="1" applyFill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4" fillId="34" borderId="11" xfId="0" applyFont="1" applyFill="1" applyBorder="1" applyAlignment="1">
      <alignment/>
    </xf>
    <xf numFmtId="41" fontId="0" fillId="0" borderId="0" xfId="0" applyNumberFormat="1" applyAlignment="1">
      <alignment/>
    </xf>
    <xf numFmtId="4" fontId="10" fillId="0" borderId="12" xfId="47" applyFont="1" applyBorder="1" applyAlignment="1">
      <alignment horizontal="center" vertical="center"/>
    </xf>
    <xf numFmtId="4" fontId="10" fillId="0" borderId="13" xfId="47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showGridLines="0" tabSelected="1" zoomScale="112" zoomScaleNormal="112" zoomScalePageLayoutView="0" workbookViewId="0" topLeftCell="A1">
      <selection activeCell="A39" sqref="A39"/>
    </sheetView>
  </sheetViews>
  <sheetFormatPr defaultColWidth="11.375" defaultRowHeight="12.75"/>
  <cols>
    <col min="1" max="1" width="21.875" style="4" customWidth="1"/>
    <col min="2" max="2" width="13.875" style="4" customWidth="1"/>
    <col min="3" max="3" width="13.00390625" style="4" customWidth="1"/>
    <col min="4" max="4" width="12.75390625" style="4" customWidth="1"/>
    <col min="5" max="5" width="14.625" style="4" customWidth="1"/>
    <col min="6" max="6" width="16.00390625" style="5" customWidth="1"/>
    <col min="7" max="7" width="9.25390625" style="6" customWidth="1"/>
    <col min="8" max="8" width="9.25390625" style="7" customWidth="1"/>
    <col min="9" max="241" width="9.25390625" style="6" customWidth="1"/>
    <col min="242" max="16384" width="11.375" style="6" customWidth="1"/>
  </cols>
  <sheetData>
    <row r="1" ht="9" customHeight="1"/>
    <row r="2" spans="1:8" s="8" customFormat="1" ht="13.5" customHeight="1">
      <c r="A2" s="39" t="s">
        <v>30</v>
      </c>
      <c r="B2" s="39"/>
      <c r="C2" s="39"/>
      <c r="D2" s="39"/>
      <c r="E2" s="39"/>
      <c r="F2" s="39"/>
      <c r="H2" s="9"/>
    </row>
    <row r="3" spans="1:8" s="8" customFormat="1" ht="13.5" customHeight="1">
      <c r="A3" s="37" t="s">
        <v>56</v>
      </c>
      <c r="B3" s="37"/>
      <c r="C3" s="37"/>
      <c r="D3" s="37"/>
      <c r="E3" s="37"/>
      <c r="F3" s="37"/>
      <c r="H3" s="9"/>
    </row>
    <row r="4" spans="1:6" ht="11.25" customHeight="1">
      <c r="A4" s="38" t="s">
        <v>27</v>
      </c>
      <c r="B4" s="38"/>
      <c r="C4" s="38"/>
      <c r="D4" s="38"/>
      <c r="E4" s="38"/>
      <c r="F4" s="38"/>
    </row>
    <row r="5" spans="1:6" ht="3" customHeight="1">
      <c r="A5" s="10"/>
      <c r="B5" s="10"/>
      <c r="C5" s="10"/>
      <c r="D5" s="10"/>
      <c r="E5" s="10"/>
      <c r="F5" s="11"/>
    </row>
    <row r="6" spans="1:8" s="12" customFormat="1" ht="13.5" customHeight="1">
      <c r="A6" s="40" t="s">
        <v>4</v>
      </c>
      <c r="B6" s="34" t="s">
        <v>25</v>
      </c>
      <c r="C6" s="35"/>
      <c r="D6" s="35"/>
      <c r="E6" s="36"/>
      <c r="F6" s="32" t="s">
        <v>3</v>
      </c>
      <c r="H6" s="13"/>
    </row>
    <row r="7" spans="1:8" s="12" customFormat="1" ht="18" customHeight="1">
      <c r="A7" s="41"/>
      <c r="B7" s="22" t="s">
        <v>0</v>
      </c>
      <c r="C7" s="22" t="s">
        <v>1</v>
      </c>
      <c r="D7" s="22" t="s">
        <v>29</v>
      </c>
      <c r="E7" s="22" t="s">
        <v>2</v>
      </c>
      <c r="F7" s="33"/>
      <c r="H7" s="13"/>
    </row>
    <row r="8" spans="1:6" ht="12.75" customHeight="1">
      <c r="A8" s="18" t="s">
        <v>5</v>
      </c>
      <c r="B8" s="26">
        <v>330158.42403000005</v>
      </c>
      <c r="C8" s="26">
        <v>0</v>
      </c>
      <c r="D8" s="26">
        <v>959.8312800000001</v>
      </c>
      <c r="E8" s="26">
        <v>6913.871139999999</v>
      </c>
      <c r="F8" s="19">
        <f>SUM(B8:E8)</f>
        <v>338032.12645000004</v>
      </c>
    </row>
    <row r="9" spans="1:6" ht="12.75" customHeight="1">
      <c r="A9" s="18" t="s">
        <v>6</v>
      </c>
      <c r="B9" s="26">
        <v>17.691</v>
      </c>
      <c r="C9" s="26">
        <v>128065.92328000002</v>
      </c>
      <c r="D9" s="26">
        <v>0</v>
      </c>
      <c r="E9" s="26">
        <v>0</v>
      </c>
      <c r="F9" s="19">
        <f aca="true" t="shared" si="0" ref="F9:F44">SUM(B9:E9)</f>
        <v>128083.61428000002</v>
      </c>
    </row>
    <row r="10" spans="1:6" ht="12.75" customHeight="1">
      <c r="A10" s="18" t="s">
        <v>34</v>
      </c>
      <c r="B10" s="26">
        <v>39.988</v>
      </c>
      <c r="C10" s="26">
        <v>3722564.1163399997</v>
      </c>
      <c r="D10" s="26">
        <v>0</v>
      </c>
      <c r="E10" s="26">
        <v>0</v>
      </c>
      <c r="F10" s="19">
        <f t="shared" si="0"/>
        <v>3722604.1043399996</v>
      </c>
    </row>
    <row r="11" spans="1:6" ht="12.75" customHeight="1">
      <c r="A11" s="18" t="s">
        <v>7</v>
      </c>
      <c r="B11" s="26">
        <v>233685.46706999998</v>
      </c>
      <c r="C11" s="26">
        <v>1015642.28404</v>
      </c>
      <c r="D11" s="26">
        <v>0</v>
      </c>
      <c r="E11" s="26">
        <v>0</v>
      </c>
      <c r="F11" s="19">
        <f t="shared" si="0"/>
        <v>1249327.75111</v>
      </c>
    </row>
    <row r="12" spans="1:6" ht="12.75" customHeight="1">
      <c r="A12" s="18" t="s">
        <v>32</v>
      </c>
      <c r="B12" s="26">
        <v>17.946</v>
      </c>
      <c r="C12" s="26">
        <v>1059232.71833</v>
      </c>
      <c r="D12" s="26">
        <v>0</v>
      </c>
      <c r="E12" s="26">
        <v>0</v>
      </c>
      <c r="F12" s="19">
        <f t="shared" si="0"/>
        <v>1059250.66433</v>
      </c>
    </row>
    <row r="13" spans="1:6" ht="12.75" customHeight="1">
      <c r="A13" s="18" t="s">
        <v>8</v>
      </c>
      <c r="B13" s="26">
        <v>55364.21846</v>
      </c>
      <c r="C13" s="26">
        <v>782601.8137099999</v>
      </c>
      <c r="D13" s="26">
        <v>0</v>
      </c>
      <c r="E13" s="26">
        <v>0</v>
      </c>
      <c r="F13" s="19">
        <f t="shared" si="0"/>
        <v>837966.0321699999</v>
      </c>
    </row>
    <row r="14" spans="1:6" ht="12.75" customHeight="1">
      <c r="A14" s="18" t="s">
        <v>9</v>
      </c>
      <c r="B14" s="26">
        <v>17470922.514749993</v>
      </c>
      <c r="C14" s="26">
        <v>662770.2899499999</v>
      </c>
      <c r="D14" s="26">
        <v>39.375099999999996</v>
      </c>
      <c r="E14" s="26">
        <v>1333.27</v>
      </c>
      <c r="F14" s="19">
        <f t="shared" si="0"/>
        <v>18135065.449799992</v>
      </c>
    </row>
    <row r="15" spans="1:6" ht="12.75" customHeight="1">
      <c r="A15" s="18" t="s">
        <v>10</v>
      </c>
      <c r="B15" s="26">
        <v>4849978.864110002</v>
      </c>
      <c r="C15" s="26">
        <v>1033216.8721</v>
      </c>
      <c r="D15" s="26">
        <v>2116.5919400000002</v>
      </c>
      <c r="E15" s="26">
        <v>1388.1480000000001</v>
      </c>
      <c r="F15" s="19">
        <f t="shared" si="0"/>
        <v>5886700.476150002</v>
      </c>
    </row>
    <row r="16" spans="1:6" ht="12.75" customHeight="1">
      <c r="A16" s="18" t="s">
        <v>11</v>
      </c>
      <c r="B16" s="26">
        <v>21888.771760000003</v>
      </c>
      <c r="C16" s="26">
        <v>7061576.78016</v>
      </c>
      <c r="D16" s="26">
        <v>0</v>
      </c>
      <c r="E16" s="26">
        <v>0</v>
      </c>
      <c r="F16" s="19">
        <f t="shared" si="0"/>
        <v>7083465.5519199995</v>
      </c>
    </row>
    <row r="17" spans="1:6" ht="12.75" customHeight="1">
      <c r="A17" s="18" t="s">
        <v>36</v>
      </c>
      <c r="B17" s="26">
        <v>209004.28</v>
      </c>
      <c r="C17" s="26">
        <v>36908.646</v>
      </c>
      <c r="D17" s="26"/>
      <c r="E17" s="26"/>
      <c r="F17" s="19">
        <f t="shared" si="0"/>
        <v>245912.926</v>
      </c>
    </row>
    <row r="18" spans="1:6" ht="12.75" customHeight="1">
      <c r="A18" s="18" t="s">
        <v>37</v>
      </c>
      <c r="B18" s="26">
        <v>692.68417</v>
      </c>
      <c r="C18" s="26">
        <v>2762235.6480499995</v>
      </c>
      <c r="D18" s="26">
        <v>0</v>
      </c>
      <c r="E18" s="26">
        <v>107386.10672</v>
      </c>
      <c r="F18" s="19">
        <f t="shared" si="0"/>
        <v>2870314.4389399993</v>
      </c>
    </row>
    <row r="19" spans="1:6" ht="12.75" customHeight="1">
      <c r="A19" s="18" t="s">
        <v>12</v>
      </c>
      <c r="B19" s="26">
        <v>499.92371</v>
      </c>
      <c r="C19" s="26">
        <v>847166.53323</v>
      </c>
      <c r="D19" s="26">
        <v>0</v>
      </c>
      <c r="E19" s="26">
        <v>0</v>
      </c>
      <c r="F19" s="19">
        <f t="shared" si="0"/>
        <v>847666.45694</v>
      </c>
    </row>
    <row r="20" spans="1:6" ht="12.75" customHeight="1">
      <c r="A20" s="18" t="s">
        <v>33</v>
      </c>
      <c r="B20" s="26">
        <v>1412827.0302100002</v>
      </c>
      <c r="C20" s="26">
        <v>0</v>
      </c>
      <c r="D20" s="26">
        <v>8230.25041</v>
      </c>
      <c r="E20" s="26">
        <v>2741.4599</v>
      </c>
      <c r="F20" s="19">
        <f t="shared" si="0"/>
        <v>1423798.7405200002</v>
      </c>
    </row>
    <row r="21" spans="1:6" ht="12.75" customHeight="1">
      <c r="A21" s="18" t="s">
        <v>13</v>
      </c>
      <c r="B21" s="26">
        <v>7022.9573</v>
      </c>
      <c r="C21" s="26">
        <v>551081.51202</v>
      </c>
      <c r="D21" s="26">
        <v>152.238</v>
      </c>
      <c r="E21" s="26">
        <v>196981.15945</v>
      </c>
      <c r="F21" s="19">
        <f t="shared" si="0"/>
        <v>755237.8667700001</v>
      </c>
    </row>
    <row r="22" spans="1:6" ht="12.75" customHeight="1">
      <c r="A22" s="18" t="s">
        <v>38</v>
      </c>
      <c r="B22" s="26">
        <v>0</v>
      </c>
      <c r="C22" s="26">
        <v>2402890.93229</v>
      </c>
      <c r="D22" s="26">
        <v>0</v>
      </c>
      <c r="E22" s="26">
        <v>0</v>
      </c>
      <c r="F22" s="19">
        <f t="shared" si="0"/>
        <v>2402890.93229</v>
      </c>
    </row>
    <row r="23" spans="1:6" ht="12.75" customHeight="1">
      <c r="A23" s="18" t="s">
        <v>39</v>
      </c>
      <c r="B23" s="26">
        <v>66.31366</v>
      </c>
      <c r="C23" s="26">
        <v>202876.92101</v>
      </c>
      <c r="D23" s="26">
        <v>0</v>
      </c>
      <c r="E23" s="26">
        <v>0</v>
      </c>
      <c r="F23" s="19">
        <f t="shared" si="0"/>
        <v>202943.23467</v>
      </c>
    </row>
    <row r="24" spans="1:6" ht="12.75" customHeight="1">
      <c r="A24" s="18" t="s">
        <v>14</v>
      </c>
      <c r="B24" s="26">
        <v>903.71912</v>
      </c>
      <c r="C24" s="26">
        <v>3255947.5999800004</v>
      </c>
      <c r="D24" s="26">
        <v>3033.10982</v>
      </c>
      <c r="E24" s="26">
        <v>0</v>
      </c>
      <c r="F24" s="19">
        <f t="shared" si="0"/>
        <v>3259884.4289200003</v>
      </c>
    </row>
    <row r="25" spans="1:6" ht="12.75" customHeight="1">
      <c r="A25" s="18" t="s">
        <v>15</v>
      </c>
      <c r="B25" s="26">
        <v>7887.464540000001</v>
      </c>
      <c r="C25" s="26">
        <v>0</v>
      </c>
      <c r="D25" s="26">
        <v>303433.82159</v>
      </c>
      <c r="E25" s="26">
        <v>0</v>
      </c>
      <c r="F25" s="19">
        <f t="shared" si="0"/>
        <v>311321.28613</v>
      </c>
    </row>
    <row r="26" spans="1:6" ht="12.75" customHeight="1">
      <c r="A26" s="18" t="s">
        <v>40</v>
      </c>
      <c r="B26" s="26">
        <v>5199591.310539999</v>
      </c>
      <c r="C26" s="26">
        <v>10070.52174</v>
      </c>
      <c r="D26" s="26">
        <v>54850.625</v>
      </c>
      <c r="E26" s="26">
        <v>4514172.756289999</v>
      </c>
      <c r="F26" s="19">
        <f t="shared" si="0"/>
        <v>9778685.213569999</v>
      </c>
    </row>
    <row r="27" spans="1:6" ht="12.75" customHeight="1">
      <c r="A27" s="18" t="s">
        <v>16</v>
      </c>
      <c r="B27" s="26">
        <v>12049168.391979996</v>
      </c>
      <c r="C27" s="26">
        <v>13697.77168</v>
      </c>
      <c r="D27" s="26">
        <v>138928.99951999995</v>
      </c>
      <c r="E27" s="26">
        <v>4152531.5080900006</v>
      </c>
      <c r="F27" s="19">
        <f t="shared" si="0"/>
        <v>16354326.671269996</v>
      </c>
    </row>
    <row r="28" spans="1:6" ht="12.75" customHeight="1">
      <c r="A28" s="18" t="s">
        <v>17</v>
      </c>
      <c r="B28" s="26">
        <v>10679.9927</v>
      </c>
      <c r="C28" s="26">
        <v>1751.52</v>
      </c>
      <c r="D28" s="26">
        <v>0</v>
      </c>
      <c r="E28" s="26">
        <v>0</v>
      </c>
      <c r="F28" s="19">
        <f t="shared" si="0"/>
        <v>12431.512700000001</v>
      </c>
    </row>
    <row r="29" spans="1:6" ht="12.75" customHeight="1">
      <c r="A29" s="18" t="s">
        <v>41</v>
      </c>
      <c r="B29" s="26">
        <v>1501666.5865899997</v>
      </c>
      <c r="C29" s="26">
        <v>43.636</v>
      </c>
      <c r="D29" s="26">
        <v>7076.27058</v>
      </c>
      <c r="E29" s="26">
        <v>503468.1488299996</v>
      </c>
      <c r="F29" s="19">
        <f t="shared" si="0"/>
        <v>2012254.6419999993</v>
      </c>
    </row>
    <row r="30" spans="1:6" ht="12.75" customHeight="1">
      <c r="A30" s="18" t="s">
        <v>18</v>
      </c>
      <c r="B30" s="26">
        <v>291385.36009000003</v>
      </c>
      <c r="C30" s="26">
        <v>0</v>
      </c>
      <c r="D30" s="26">
        <v>152975.11695</v>
      </c>
      <c r="E30" s="26">
        <v>73026.316</v>
      </c>
      <c r="F30" s="19">
        <f t="shared" si="0"/>
        <v>517386.79304</v>
      </c>
    </row>
    <row r="31" spans="1:6" ht="12.75" customHeight="1">
      <c r="A31" s="18" t="s">
        <v>42</v>
      </c>
      <c r="B31" s="26">
        <v>4972.57715</v>
      </c>
      <c r="C31" s="26">
        <v>0</v>
      </c>
      <c r="D31" s="26">
        <v>0</v>
      </c>
      <c r="E31" s="26">
        <v>0</v>
      </c>
      <c r="F31" s="19">
        <f t="shared" si="0"/>
        <v>4972.57715</v>
      </c>
    </row>
    <row r="32" spans="1:6" ht="12.75" customHeight="1">
      <c r="A32" s="18" t="s">
        <v>19</v>
      </c>
      <c r="B32" s="26">
        <v>1609566.3489999995</v>
      </c>
      <c r="C32" s="26">
        <v>0</v>
      </c>
      <c r="D32" s="26">
        <v>222174.58176</v>
      </c>
      <c r="E32" s="26">
        <v>1317552.9922400007</v>
      </c>
      <c r="F32" s="19">
        <f t="shared" si="0"/>
        <v>3149293.9230000004</v>
      </c>
    </row>
    <row r="33" spans="1:6" ht="12.75" customHeight="1">
      <c r="A33" s="18" t="s">
        <v>55</v>
      </c>
      <c r="B33" s="26">
        <v>12.35</v>
      </c>
      <c r="C33" s="26">
        <v>0</v>
      </c>
      <c r="D33" s="26">
        <v>0</v>
      </c>
      <c r="E33" s="26">
        <v>0</v>
      </c>
      <c r="F33" s="19">
        <f t="shared" si="0"/>
        <v>12.35</v>
      </c>
    </row>
    <row r="34" spans="1:6" ht="12.75" customHeight="1">
      <c r="A34" s="18" t="s">
        <v>20</v>
      </c>
      <c r="B34" s="26">
        <v>3514411.1715900013</v>
      </c>
      <c r="C34" s="26">
        <v>58555.81224</v>
      </c>
      <c r="D34" s="26">
        <v>33720.793</v>
      </c>
      <c r="E34" s="26">
        <v>3029875.9823600003</v>
      </c>
      <c r="F34" s="19">
        <f t="shared" si="0"/>
        <v>6636563.7591900015</v>
      </c>
    </row>
    <row r="35" spans="1:6" ht="12.75" customHeight="1">
      <c r="A35" s="18" t="s">
        <v>21</v>
      </c>
      <c r="B35" s="26">
        <v>166.9328</v>
      </c>
      <c r="C35" s="26">
        <v>48249.99838999999</v>
      </c>
      <c r="D35" s="26">
        <v>0</v>
      </c>
      <c r="E35" s="26">
        <v>0</v>
      </c>
      <c r="F35" s="19">
        <f t="shared" si="0"/>
        <v>48416.931189999996</v>
      </c>
    </row>
    <row r="36" spans="1:6" ht="12.75" customHeight="1">
      <c r="A36" s="18" t="s">
        <v>22</v>
      </c>
      <c r="B36" s="26">
        <v>544.40182</v>
      </c>
      <c r="C36" s="26">
        <v>23480.65072</v>
      </c>
      <c r="D36" s="26">
        <v>118.393</v>
      </c>
      <c r="E36" s="26">
        <v>0</v>
      </c>
      <c r="F36" s="19">
        <f t="shared" si="0"/>
        <v>24143.44554</v>
      </c>
    </row>
    <row r="37" spans="1:6" ht="12.75" customHeight="1">
      <c r="A37" s="18" t="s">
        <v>43</v>
      </c>
      <c r="B37" s="26">
        <v>3284.26588</v>
      </c>
      <c r="C37" s="26">
        <v>41724.04991</v>
      </c>
      <c r="D37" s="26">
        <v>0</v>
      </c>
      <c r="E37" s="26">
        <v>0</v>
      </c>
      <c r="F37" s="19">
        <f t="shared" si="0"/>
        <v>45008.31579</v>
      </c>
    </row>
    <row r="38" spans="1:6" ht="12.75" customHeight="1">
      <c r="A38" s="18" t="s">
        <v>44</v>
      </c>
      <c r="B38" s="26"/>
      <c r="C38" s="26">
        <v>26183.152</v>
      </c>
      <c r="D38" s="26"/>
      <c r="E38" s="26"/>
      <c r="F38" s="19">
        <f t="shared" si="0"/>
        <v>26183.152</v>
      </c>
    </row>
    <row r="39" spans="1:6" ht="12.75" customHeight="1">
      <c r="A39" s="18" t="s">
        <v>57</v>
      </c>
      <c r="B39" s="26">
        <v>329.67271</v>
      </c>
      <c r="C39" s="26">
        <v>0</v>
      </c>
      <c r="D39" s="26">
        <v>994.08956</v>
      </c>
      <c r="E39" s="26">
        <v>0</v>
      </c>
      <c r="F39" s="19">
        <f t="shared" si="0"/>
        <v>1323.76227</v>
      </c>
    </row>
    <row r="40" spans="1:6" ht="12.75" customHeight="1">
      <c r="A40" s="18" t="s">
        <v>46</v>
      </c>
      <c r="B40" s="26">
        <v>9.50316</v>
      </c>
      <c r="C40" s="26">
        <v>0</v>
      </c>
      <c r="D40" s="26">
        <v>14154.8146</v>
      </c>
      <c r="E40" s="26">
        <v>0</v>
      </c>
      <c r="F40" s="19">
        <f t="shared" si="0"/>
        <v>14164.31776</v>
      </c>
    </row>
    <row r="41" spans="1:6" s="14" customFormat="1" ht="15" customHeight="1">
      <c r="A41" s="18" t="s">
        <v>23</v>
      </c>
      <c r="B41" s="26">
        <v>14.377169999999998</v>
      </c>
      <c r="C41" s="26">
        <v>0</v>
      </c>
      <c r="D41" s="26">
        <v>590546.75165</v>
      </c>
      <c r="E41" s="26">
        <v>0</v>
      </c>
      <c r="F41" s="19">
        <f t="shared" si="0"/>
        <v>590561.12882</v>
      </c>
    </row>
    <row r="42" spans="1:6" s="14" customFormat="1" ht="11.25" customHeight="1">
      <c r="A42" s="18" t="s">
        <v>26</v>
      </c>
      <c r="B42" s="26">
        <v>238.54140999999998</v>
      </c>
      <c r="C42" s="26">
        <v>0</v>
      </c>
      <c r="D42" s="26">
        <v>5951.9638700000005</v>
      </c>
      <c r="E42" s="26">
        <v>0</v>
      </c>
      <c r="F42" s="19">
        <f t="shared" si="0"/>
        <v>6190.50528</v>
      </c>
    </row>
    <row r="43" spans="1:6" s="15" customFormat="1" ht="14.25" customHeight="1">
      <c r="A43" s="18" t="s">
        <v>47</v>
      </c>
      <c r="B43" s="26">
        <v>6316.93134</v>
      </c>
      <c r="C43" s="26">
        <v>0</v>
      </c>
      <c r="D43" s="26">
        <v>25813.2805</v>
      </c>
      <c r="E43" s="26">
        <v>0</v>
      </c>
      <c r="F43" s="19">
        <f t="shared" si="0"/>
        <v>32130.21184</v>
      </c>
    </row>
    <row r="44" spans="1:8" s="17" customFormat="1" ht="12.75">
      <c r="A44" s="18" t="s">
        <v>48</v>
      </c>
      <c r="B44" s="26">
        <v>21117.10818</v>
      </c>
      <c r="C44" s="26">
        <v>374680.95532</v>
      </c>
      <c r="D44" s="26">
        <v>0</v>
      </c>
      <c r="E44" s="26">
        <v>0</v>
      </c>
      <c r="F44" s="19">
        <f t="shared" si="0"/>
        <v>395798.0635</v>
      </c>
      <c r="H44" s="15"/>
    </row>
    <row r="45" spans="1:6" ht="12.75">
      <c r="A45" s="20" t="s">
        <v>3</v>
      </c>
      <c r="B45" s="21">
        <f>SUM(B8:B44)</f>
        <v>48814454.082</v>
      </c>
      <c r="C45" s="21">
        <f>SUM(C8:C44)</f>
        <v>26123216.658490002</v>
      </c>
      <c r="D45" s="21">
        <f>SUM(D8:D44)</f>
        <v>1565270.8981300003</v>
      </c>
      <c r="E45" s="21">
        <f>SUM(E8:E44)</f>
        <v>13907371.71902</v>
      </c>
      <c r="F45" s="21">
        <f>SUM(F8:F44)</f>
        <v>90410313.35764001</v>
      </c>
    </row>
    <row r="46" spans="1:6" ht="12.75">
      <c r="A46" s="23"/>
      <c r="B46" s="24"/>
      <c r="C46" s="24"/>
      <c r="D46" s="24"/>
      <c r="E46" s="24"/>
      <c r="F46" s="25"/>
    </row>
    <row r="47" spans="1:6" ht="12.75">
      <c r="A47" s="1" t="s">
        <v>24</v>
      </c>
      <c r="B47" s="2"/>
      <c r="C47" s="2"/>
      <c r="D47" s="2"/>
      <c r="E47" s="2"/>
      <c r="F47" s="3"/>
    </row>
    <row r="48" spans="1:6" ht="12.75">
      <c r="A48" s="6" t="s">
        <v>28</v>
      </c>
      <c r="B48" s="16"/>
      <c r="C48" s="16"/>
      <c r="D48" s="16"/>
      <c r="E48" s="6"/>
      <c r="F48" s="3"/>
    </row>
  </sheetData>
  <sheetProtection/>
  <mergeCells count="6">
    <mergeCell ref="F6:F7"/>
    <mergeCell ref="B6:E6"/>
    <mergeCell ref="A3:F3"/>
    <mergeCell ref="A4:F4"/>
    <mergeCell ref="A2:F2"/>
    <mergeCell ref="A6:A7"/>
  </mergeCells>
  <printOptions horizontalCentered="1"/>
  <pageMargins left="0.984251968503937" right="0.4724409448818898" top="0.3937007874015748" bottom="0.3937007874015748" header="0.15748031496062992" footer="0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C43" sqref="C43"/>
    </sheetView>
  </sheetViews>
  <sheetFormatPr defaultColWidth="31.625" defaultRowHeight="12.75"/>
  <cols>
    <col min="1" max="1" width="7.625" style="29" customWidth="1"/>
    <col min="2" max="2" width="31.625" style="0" customWidth="1"/>
    <col min="3" max="3" width="5.75390625" style="0" customWidth="1"/>
    <col min="4" max="4" width="31.625" style="0" customWidth="1"/>
    <col min="5" max="8" width="14.25390625" style="0" customWidth="1"/>
  </cols>
  <sheetData>
    <row r="2" spans="4:8" ht="15">
      <c r="D2" s="30" t="s">
        <v>31</v>
      </c>
      <c r="E2" s="30" t="s">
        <v>49</v>
      </c>
      <c r="F2" s="30" t="s">
        <v>50</v>
      </c>
      <c r="G2" s="30" t="s">
        <v>51</v>
      </c>
      <c r="H2" s="30" t="s">
        <v>52</v>
      </c>
    </row>
    <row r="3" spans="1:8" ht="13.5">
      <c r="A3" s="29">
        <v>2</v>
      </c>
      <c r="B3" s="27" t="s">
        <v>33</v>
      </c>
      <c r="C3">
        <f aca="true" t="shared" si="0" ref="C3:C39">LOOKUP(D3,$B$3:$B$39,$A$3:$A$39)</f>
        <v>1</v>
      </c>
      <c r="D3" s="27" t="s">
        <v>5</v>
      </c>
      <c r="E3" s="31">
        <v>330158.42403000005</v>
      </c>
      <c r="F3" s="31">
        <v>0</v>
      </c>
      <c r="G3" s="31">
        <v>959.8312800000001</v>
      </c>
      <c r="H3" s="31">
        <v>6913.871139999999</v>
      </c>
    </row>
    <row r="4" spans="1:8" ht="13.5">
      <c r="A4" s="29">
        <v>32</v>
      </c>
      <c r="B4" s="27" t="s">
        <v>47</v>
      </c>
      <c r="C4">
        <f t="shared" si="0"/>
        <v>3</v>
      </c>
      <c r="D4" s="27" t="s">
        <v>6</v>
      </c>
      <c r="E4" s="31">
        <v>17.691</v>
      </c>
      <c r="F4" s="31">
        <v>128065.92328000002</v>
      </c>
      <c r="G4" s="31">
        <v>0</v>
      </c>
      <c r="H4" s="31">
        <v>0</v>
      </c>
    </row>
    <row r="5" spans="1:8" ht="13.5">
      <c r="A5" s="29">
        <v>9</v>
      </c>
      <c r="B5" s="27" t="s">
        <v>10</v>
      </c>
      <c r="C5">
        <f t="shared" si="0"/>
        <v>4</v>
      </c>
      <c r="D5" s="27" t="s">
        <v>34</v>
      </c>
      <c r="E5" s="31">
        <v>39.988</v>
      </c>
      <c r="F5" s="31">
        <v>3722564.1163399997</v>
      </c>
      <c r="G5" s="31">
        <v>0</v>
      </c>
      <c r="H5" s="31">
        <v>0</v>
      </c>
    </row>
    <row r="6" spans="1:8" ht="13.5">
      <c r="A6" s="29">
        <v>1</v>
      </c>
      <c r="B6" s="27" t="s">
        <v>5</v>
      </c>
      <c r="C6">
        <f t="shared" si="0"/>
        <v>5</v>
      </c>
      <c r="D6" s="27" t="s">
        <v>7</v>
      </c>
      <c r="E6" s="31">
        <v>233685.46706999998</v>
      </c>
      <c r="F6" s="31">
        <v>1015642.28404</v>
      </c>
      <c r="G6" s="31">
        <v>0</v>
      </c>
      <c r="H6" s="31">
        <v>0</v>
      </c>
    </row>
    <row r="7" spans="1:8" ht="13.5">
      <c r="A7" s="29">
        <v>31</v>
      </c>
      <c r="B7" s="27" t="s">
        <v>23</v>
      </c>
      <c r="C7">
        <f t="shared" si="0"/>
        <v>6</v>
      </c>
      <c r="D7" s="27" t="s">
        <v>32</v>
      </c>
      <c r="E7" s="31">
        <v>17.946</v>
      </c>
      <c r="F7" s="31">
        <v>1059232.71833</v>
      </c>
      <c r="G7" s="31">
        <v>0</v>
      </c>
      <c r="H7" s="31">
        <v>0</v>
      </c>
    </row>
    <row r="8" spans="1:8" ht="13.5">
      <c r="A8" s="29">
        <v>27</v>
      </c>
      <c r="B8" s="27" t="s">
        <v>43</v>
      </c>
      <c r="C8">
        <f t="shared" si="0"/>
        <v>7</v>
      </c>
      <c r="D8" s="27" t="s">
        <v>8</v>
      </c>
      <c r="E8" s="31">
        <v>55364.21846</v>
      </c>
      <c r="F8" s="31">
        <v>782601.8137099999</v>
      </c>
      <c r="G8" s="31">
        <v>0</v>
      </c>
      <c r="H8" s="31">
        <v>0</v>
      </c>
    </row>
    <row r="9" spans="1:8" ht="13.5">
      <c r="A9" s="29">
        <v>12</v>
      </c>
      <c r="B9" s="27" t="s">
        <v>37</v>
      </c>
      <c r="C9">
        <f t="shared" si="0"/>
        <v>8</v>
      </c>
      <c r="D9" s="27" t="s">
        <v>9</v>
      </c>
      <c r="E9" s="31">
        <v>17470922.514749993</v>
      </c>
      <c r="F9" s="31">
        <v>662770.2899499999</v>
      </c>
      <c r="G9" s="31">
        <v>39.375099999999996</v>
      </c>
      <c r="H9" s="31">
        <v>1333.27</v>
      </c>
    </row>
    <row r="10" spans="1:8" ht="13.5">
      <c r="A10" s="29">
        <v>10</v>
      </c>
      <c r="B10" s="27" t="s">
        <v>11</v>
      </c>
      <c r="C10">
        <f t="shared" si="0"/>
        <v>9</v>
      </c>
      <c r="D10" s="27" t="s">
        <v>10</v>
      </c>
      <c r="E10" s="31">
        <v>4849978.864110002</v>
      </c>
      <c r="F10" s="31">
        <v>1033216.8721</v>
      </c>
      <c r="G10" s="31">
        <v>2116.5919400000002</v>
      </c>
      <c r="H10" s="31">
        <v>1388.1480000000001</v>
      </c>
    </row>
    <row r="11" spans="1:8" ht="13.5">
      <c r="A11" s="29">
        <v>28</v>
      </c>
      <c r="B11" s="27" t="s">
        <v>44</v>
      </c>
      <c r="C11">
        <f t="shared" si="0"/>
        <v>10</v>
      </c>
      <c r="D11" s="27" t="s">
        <v>11</v>
      </c>
      <c r="E11" s="31">
        <v>21888.771760000003</v>
      </c>
      <c r="F11" s="31">
        <v>7061576.78016</v>
      </c>
      <c r="G11" s="31">
        <v>0</v>
      </c>
      <c r="H11" s="31">
        <v>0</v>
      </c>
    </row>
    <row r="12" spans="1:8" ht="13.5">
      <c r="A12" s="29">
        <v>11</v>
      </c>
      <c r="B12" s="27" t="s">
        <v>36</v>
      </c>
      <c r="C12">
        <f t="shared" si="0"/>
        <v>11</v>
      </c>
      <c r="D12" s="27" t="s">
        <v>36</v>
      </c>
      <c r="E12" s="31">
        <v>209004.28</v>
      </c>
      <c r="F12" s="31">
        <v>36908.646</v>
      </c>
      <c r="G12" s="31"/>
      <c r="H12" s="31"/>
    </row>
    <row r="13" spans="1:8" ht="13.5">
      <c r="A13" s="29">
        <v>14</v>
      </c>
      <c r="B13" s="27" t="s">
        <v>13</v>
      </c>
      <c r="C13">
        <f t="shared" si="0"/>
        <v>12</v>
      </c>
      <c r="D13" s="27" t="s">
        <v>37</v>
      </c>
      <c r="E13" s="31">
        <v>692.68417</v>
      </c>
      <c r="F13" s="31">
        <v>2762235.6480499995</v>
      </c>
      <c r="G13" s="31">
        <v>0</v>
      </c>
      <c r="H13" s="31">
        <v>107386.10672</v>
      </c>
    </row>
    <row r="14" spans="1:8" ht="13.5">
      <c r="A14" s="29">
        <v>24</v>
      </c>
      <c r="B14" s="27" t="s">
        <v>20</v>
      </c>
      <c r="C14">
        <f t="shared" si="0"/>
        <v>13</v>
      </c>
      <c r="D14" s="27" t="s">
        <v>12</v>
      </c>
      <c r="E14" s="31">
        <v>499.92371</v>
      </c>
      <c r="F14" s="31">
        <v>847166.53323</v>
      </c>
      <c r="G14" s="31">
        <v>0</v>
      </c>
      <c r="H14" s="31">
        <v>0</v>
      </c>
    </row>
    <row r="15" spans="1:8" ht="13.5">
      <c r="A15" s="29">
        <v>25</v>
      </c>
      <c r="B15" s="27" t="s">
        <v>21</v>
      </c>
      <c r="C15">
        <f t="shared" si="0"/>
        <v>13</v>
      </c>
      <c r="D15" s="27" t="s">
        <v>53</v>
      </c>
      <c r="E15" s="31">
        <v>1412827.0302100002</v>
      </c>
      <c r="F15" s="31">
        <v>0</v>
      </c>
      <c r="G15" s="31">
        <v>8230.25041</v>
      </c>
      <c r="H15" s="31">
        <v>2741.4599</v>
      </c>
    </row>
    <row r="16" spans="1:8" ht="13.5">
      <c r="A16" s="29">
        <v>30</v>
      </c>
      <c r="B16" s="27" t="s">
        <v>46</v>
      </c>
      <c r="C16">
        <f t="shared" si="0"/>
        <v>14</v>
      </c>
      <c r="D16" s="27" t="s">
        <v>13</v>
      </c>
      <c r="E16" s="31">
        <v>7022.9573</v>
      </c>
      <c r="F16" s="31">
        <v>551081.51202</v>
      </c>
      <c r="G16" s="31">
        <v>152.238</v>
      </c>
      <c r="H16" s="31">
        <v>196981.15945</v>
      </c>
    </row>
    <row r="17" spans="1:8" ht="13.5">
      <c r="A17" s="29">
        <v>15</v>
      </c>
      <c r="B17" s="27" t="s">
        <v>39</v>
      </c>
      <c r="C17">
        <f t="shared" si="0"/>
        <v>14.7</v>
      </c>
      <c r="D17" s="27" t="s">
        <v>38</v>
      </c>
      <c r="E17" s="31">
        <v>0</v>
      </c>
      <c r="F17" s="31">
        <v>2402890.93229</v>
      </c>
      <c r="G17" s="31">
        <v>0</v>
      </c>
      <c r="H17" s="31">
        <v>0</v>
      </c>
    </row>
    <row r="18" spans="1:8" ht="13.5">
      <c r="A18" s="29">
        <v>22.5</v>
      </c>
      <c r="B18" s="27" t="s">
        <v>42</v>
      </c>
      <c r="C18">
        <f t="shared" si="0"/>
        <v>15</v>
      </c>
      <c r="D18" s="27" t="s">
        <v>39</v>
      </c>
      <c r="E18" s="31">
        <v>66.31366</v>
      </c>
      <c r="F18" s="31">
        <v>202876.92101</v>
      </c>
      <c r="G18" s="31">
        <v>0</v>
      </c>
      <c r="H18" s="31">
        <v>0</v>
      </c>
    </row>
    <row r="19" spans="1:8" ht="13.5">
      <c r="A19" s="29">
        <v>13</v>
      </c>
      <c r="B19" s="27" t="s">
        <v>12</v>
      </c>
      <c r="C19">
        <f t="shared" si="0"/>
        <v>16</v>
      </c>
      <c r="D19" s="27" t="s">
        <v>14</v>
      </c>
      <c r="E19" s="31">
        <v>903.71912</v>
      </c>
      <c r="F19" s="31">
        <v>3255947.5999800004</v>
      </c>
      <c r="G19" s="31">
        <v>3033.10982</v>
      </c>
      <c r="H19" s="31">
        <v>0</v>
      </c>
    </row>
    <row r="20" spans="1:8" ht="13.5">
      <c r="A20" s="29">
        <v>21</v>
      </c>
      <c r="B20" s="27" t="s">
        <v>41</v>
      </c>
      <c r="C20">
        <f t="shared" si="0"/>
        <v>17</v>
      </c>
      <c r="D20" s="27" t="s">
        <v>15</v>
      </c>
      <c r="E20" s="31">
        <v>7887.464540000001</v>
      </c>
      <c r="F20" s="31">
        <v>0</v>
      </c>
      <c r="G20" s="31">
        <v>303433.82159</v>
      </c>
      <c r="H20" s="31">
        <v>0</v>
      </c>
    </row>
    <row r="21" spans="1:8" ht="13.5">
      <c r="A21" s="29">
        <v>14.7</v>
      </c>
      <c r="B21" s="27" t="s">
        <v>38</v>
      </c>
      <c r="C21">
        <f t="shared" si="0"/>
        <v>18</v>
      </c>
      <c r="D21" s="27" t="s">
        <v>40</v>
      </c>
      <c r="E21" s="31">
        <v>5199591.310539999</v>
      </c>
      <c r="F21" s="31">
        <v>10070.52174</v>
      </c>
      <c r="G21" s="31">
        <v>54850.625</v>
      </c>
      <c r="H21" s="31">
        <v>4514172.756289999</v>
      </c>
    </row>
    <row r="22" spans="1:8" ht="13.5">
      <c r="A22" s="29">
        <v>7</v>
      </c>
      <c r="B22" s="27" t="s">
        <v>8</v>
      </c>
      <c r="C22">
        <f t="shared" si="0"/>
        <v>19</v>
      </c>
      <c r="D22" s="27" t="s">
        <v>16</v>
      </c>
      <c r="E22" s="31">
        <v>12049168.391979996</v>
      </c>
      <c r="F22" s="31">
        <v>13697.77168</v>
      </c>
      <c r="G22" s="31">
        <v>138928.99951999995</v>
      </c>
      <c r="H22" s="31">
        <v>4152531.5080900006</v>
      </c>
    </row>
    <row r="23" spans="1:8" ht="13.5">
      <c r="A23" s="29">
        <v>6</v>
      </c>
      <c r="B23" s="27" t="s">
        <v>32</v>
      </c>
      <c r="C23">
        <f t="shared" si="0"/>
        <v>20</v>
      </c>
      <c r="D23" s="27" t="s">
        <v>17</v>
      </c>
      <c r="E23" s="31">
        <v>10679.9927</v>
      </c>
      <c r="F23" s="31">
        <v>1751.52</v>
      </c>
      <c r="G23" s="31">
        <v>0</v>
      </c>
      <c r="H23" s="31">
        <v>0</v>
      </c>
    </row>
    <row r="24" spans="1:8" ht="13.5">
      <c r="A24" s="29">
        <v>29</v>
      </c>
      <c r="B24" s="27" t="s">
        <v>45</v>
      </c>
      <c r="C24">
        <f t="shared" si="0"/>
        <v>21</v>
      </c>
      <c r="D24" s="27" t="s">
        <v>41</v>
      </c>
      <c r="E24" s="31">
        <v>1501666.5865899997</v>
      </c>
      <c r="F24" s="31">
        <v>43.636</v>
      </c>
      <c r="G24" s="31">
        <v>7076.27058</v>
      </c>
      <c r="H24" s="31">
        <v>503468.1488299996</v>
      </c>
    </row>
    <row r="25" spans="1:8" ht="13.5">
      <c r="A25" s="29">
        <v>35</v>
      </c>
      <c r="B25" s="27" t="s">
        <v>48</v>
      </c>
      <c r="C25">
        <f t="shared" si="0"/>
        <v>22</v>
      </c>
      <c r="D25" s="27" t="s">
        <v>18</v>
      </c>
      <c r="E25" s="31">
        <v>291385.36009000003</v>
      </c>
      <c r="F25" s="31">
        <v>0</v>
      </c>
      <c r="G25" s="31">
        <v>152975.11695</v>
      </c>
      <c r="H25" s="31">
        <v>73026.316</v>
      </c>
    </row>
    <row r="26" spans="1:8" ht="13.5">
      <c r="A26" s="29">
        <v>4</v>
      </c>
      <c r="B26" s="27" t="s">
        <v>34</v>
      </c>
      <c r="C26">
        <f t="shared" si="0"/>
        <v>22.5</v>
      </c>
      <c r="D26" s="27" t="s">
        <v>42</v>
      </c>
      <c r="E26" s="31">
        <v>4972.57715</v>
      </c>
      <c r="F26" s="31">
        <v>0</v>
      </c>
      <c r="G26" s="31">
        <v>0</v>
      </c>
      <c r="H26" s="31">
        <v>0</v>
      </c>
    </row>
    <row r="27" spans="1:8" ht="13.5">
      <c r="A27" s="29">
        <v>3</v>
      </c>
      <c r="B27" s="27" t="s">
        <v>6</v>
      </c>
      <c r="C27">
        <f t="shared" si="0"/>
        <v>23</v>
      </c>
      <c r="D27" s="27" t="s">
        <v>19</v>
      </c>
      <c r="E27" s="31">
        <v>1609566.3489999995</v>
      </c>
      <c r="F27" s="31">
        <v>0</v>
      </c>
      <c r="G27" s="31">
        <v>222174.58176</v>
      </c>
      <c r="H27" s="31">
        <v>1317552.9922400007</v>
      </c>
    </row>
    <row r="28" spans="1:8" ht="13.5">
      <c r="A28" s="29">
        <v>20</v>
      </c>
      <c r="B28" s="27" t="s">
        <v>17</v>
      </c>
      <c r="C28">
        <f t="shared" si="0"/>
        <v>23</v>
      </c>
      <c r="D28" s="27" t="s">
        <v>55</v>
      </c>
      <c r="E28" s="31">
        <v>12.35</v>
      </c>
      <c r="F28" s="31">
        <v>0</v>
      </c>
      <c r="G28" s="31">
        <v>0</v>
      </c>
      <c r="H28" s="31">
        <v>0</v>
      </c>
    </row>
    <row r="29" spans="1:8" ht="13.5">
      <c r="A29" s="29">
        <v>8</v>
      </c>
      <c r="B29" s="27" t="s">
        <v>9</v>
      </c>
      <c r="C29">
        <f t="shared" si="0"/>
        <v>24</v>
      </c>
      <c r="D29" s="27" t="s">
        <v>20</v>
      </c>
      <c r="E29" s="31">
        <v>3514411.1715900013</v>
      </c>
      <c r="F29" s="31">
        <v>58555.81224</v>
      </c>
      <c r="G29" s="31">
        <v>33720.793</v>
      </c>
      <c r="H29" s="31">
        <v>3029875.9823600003</v>
      </c>
    </row>
    <row r="30" spans="1:8" ht="13.5">
      <c r="A30" s="29">
        <v>26</v>
      </c>
      <c r="B30" s="27" t="s">
        <v>22</v>
      </c>
      <c r="C30">
        <f t="shared" si="0"/>
        <v>25</v>
      </c>
      <c r="D30" s="27" t="s">
        <v>21</v>
      </c>
      <c r="E30" s="31">
        <v>166.9328</v>
      </c>
      <c r="F30" s="31">
        <v>48249.99838999999</v>
      </c>
      <c r="G30" s="31">
        <v>0</v>
      </c>
      <c r="H30" s="31">
        <v>0</v>
      </c>
    </row>
    <row r="31" spans="1:8" ht="13.5">
      <c r="A31" s="29">
        <v>33</v>
      </c>
      <c r="B31" s="27" t="s">
        <v>26</v>
      </c>
      <c r="C31">
        <f t="shared" si="0"/>
        <v>26</v>
      </c>
      <c r="D31" s="27" t="s">
        <v>22</v>
      </c>
      <c r="E31" s="31">
        <v>544.40182</v>
      </c>
      <c r="F31" s="31">
        <v>23480.65072</v>
      </c>
      <c r="G31" s="31">
        <v>118.393</v>
      </c>
      <c r="H31" s="31">
        <v>0</v>
      </c>
    </row>
    <row r="32" spans="1:8" ht="13.5">
      <c r="A32" s="29">
        <v>17</v>
      </c>
      <c r="B32" s="27" t="s">
        <v>15</v>
      </c>
      <c r="C32">
        <f t="shared" si="0"/>
        <v>27</v>
      </c>
      <c r="D32" s="27" t="s">
        <v>43</v>
      </c>
      <c r="E32" s="31">
        <v>3284.26588</v>
      </c>
      <c r="F32" s="31">
        <v>41724.04991</v>
      </c>
      <c r="G32" s="31">
        <v>0</v>
      </c>
      <c r="H32" s="31">
        <v>0</v>
      </c>
    </row>
    <row r="33" spans="1:8" ht="13.5">
      <c r="A33" s="29">
        <v>19</v>
      </c>
      <c r="B33" s="27" t="s">
        <v>16</v>
      </c>
      <c r="C33">
        <f t="shared" si="0"/>
        <v>28</v>
      </c>
      <c r="D33" s="27" t="s">
        <v>44</v>
      </c>
      <c r="E33" s="31"/>
      <c r="F33" s="31">
        <v>26183.152</v>
      </c>
      <c r="G33" s="31"/>
      <c r="H33" s="31"/>
    </row>
    <row r="34" spans="1:8" ht="13.5">
      <c r="A34" s="29">
        <v>23</v>
      </c>
      <c r="B34" s="27" t="s">
        <v>19</v>
      </c>
      <c r="C34">
        <f t="shared" si="0"/>
        <v>29</v>
      </c>
      <c r="D34" s="27" t="s">
        <v>45</v>
      </c>
      <c r="E34" s="31">
        <v>329.67271</v>
      </c>
      <c r="F34" s="31">
        <v>0</v>
      </c>
      <c r="G34" s="31">
        <v>994.08956</v>
      </c>
      <c r="H34" s="31">
        <v>0</v>
      </c>
    </row>
    <row r="35" spans="1:8" ht="13.5">
      <c r="A35" s="29">
        <v>22</v>
      </c>
      <c r="B35" s="27" t="s">
        <v>18</v>
      </c>
      <c r="C35">
        <f t="shared" si="0"/>
        <v>30</v>
      </c>
      <c r="D35" s="27" t="s">
        <v>46</v>
      </c>
      <c r="E35" s="31">
        <v>9.50316</v>
      </c>
      <c r="F35" s="31">
        <v>0</v>
      </c>
      <c r="G35" s="31">
        <v>14154.8146</v>
      </c>
      <c r="H35" s="31">
        <v>0</v>
      </c>
    </row>
    <row r="36" spans="1:8" ht="13.5">
      <c r="A36" s="29">
        <v>7.5</v>
      </c>
      <c r="B36" s="27" t="s">
        <v>35</v>
      </c>
      <c r="C36">
        <f t="shared" si="0"/>
        <v>31</v>
      </c>
      <c r="D36" s="27" t="s">
        <v>23</v>
      </c>
      <c r="E36" s="31">
        <v>14.377169999999998</v>
      </c>
      <c r="F36" s="31">
        <v>0</v>
      </c>
      <c r="G36" s="31">
        <v>590546.75165</v>
      </c>
      <c r="H36" s="31">
        <v>0</v>
      </c>
    </row>
    <row r="37" spans="1:8" ht="13.5">
      <c r="A37" s="29">
        <v>5</v>
      </c>
      <c r="B37" s="27" t="s">
        <v>7</v>
      </c>
      <c r="C37">
        <f t="shared" si="0"/>
        <v>33</v>
      </c>
      <c r="D37" s="27" t="s">
        <v>26</v>
      </c>
      <c r="E37" s="31">
        <v>238.54140999999998</v>
      </c>
      <c r="F37" s="31">
        <v>0</v>
      </c>
      <c r="G37" s="31">
        <v>5951.9638700000005</v>
      </c>
      <c r="H37" s="31">
        <v>0</v>
      </c>
    </row>
    <row r="38" spans="1:8" ht="13.5">
      <c r="A38" s="29">
        <v>18</v>
      </c>
      <c r="B38" s="27" t="s">
        <v>40</v>
      </c>
      <c r="C38">
        <f t="shared" si="0"/>
        <v>33</v>
      </c>
      <c r="D38" s="27" t="s">
        <v>54</v>
      </c>
      <c r="E38" s="31">
        <v>6316.93134</v>
      </c>
      <c r="F38" s="31">
        <v>0</v>
      </c>
      <c r="G38" s="31">
        <v>25813.2805</v>
      </c>
      <c r="H38" s="31">
        <v>0</v>
      </c>
    </row>
    <row r="39" spans="1:8" ht="13.5">
      <c r="A39" s="29">
        <v>16</v>
      </c>
      <c r="B39" s="27" t="s">
        <v>14</v>
      </c>
      <c r="C39">
        <f t="shared" si="0"/>
        <v>35</v>
      </c>
      <c r="D39" s="27" t="s">
        <v>48</v>
      </c>
      <c r="E39" s="31">
        <v>21117.10818</v>
      </c>
      <c r="F39" s="31">
        <v>374680.95532</v>
      </c>
      <c r="G39" s="31">
        <v>0</v>
      </c>
      <c r="H39" s="31">
        <v>0</v>
      </c>
    </row>
    <row r="40" ht="13.5">
      <c r="B40" s="28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2013-03-14T14:17:15Z</cp:lastPrinted>
  <dcterms:created xsi:type="dcterms:W3CDTF">1999-02-15T12:57:08Z</dcterms:created>
  <dcterms:modified xsi:type="dcterms:W3CDTF">2023-07-28T18:54:09Z</dcterms:modified>
  <cp:category/>
  <cp:version/>
  <cp:contentType/>
  <cp:contentStatus/>
</cp:coreProperties>
</file>