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5 BOLETÍN ESTADÍSTICAS PORTUARIAS/CUADROS Y GRÁFICOS ANALISIS ESTADISTICAS PORTUARIAS/"/>
    </mc:Choice>
  </mc:AlternateContent>
  <xr:revisionPtr revIDLastSave="0" documentId="13_ncr:1_{301D48B4-3679-B94F-9F55-978FC7E9ADB9}" xr6:coauthVersionLast="47" xr6:coauthVersionMax="47" xr10:uidLastSave="{00000000-0000-0000-0000-000000000000}"/>
  <bookViews>
    <workbookView xWindow="-38400" yWindow="7700" windowWidth="38400" windowHeight="21100" activeTab="11" xr2:uid="{00000000-000D-0000-FFFF-FFFF00000000}"/>
  </bookViews>
  <sheets>
    <sheet name="3.1" sheetId="1" r:id="rId1"/>
    <sheet name="GRAFICO 13" sheetId="2" r:id="rId2"/>
    <sheet name="GRAFICO 14" sheetId="3" r:id="rId3"/>
    <sheet name="3.2" sheetId="4" r:id="rId4"/>
    <sheet name="GRAFICO 15" sheetId="5" r:id="rId5"/>
    <sheet name="3.3." sheetId="6" r:id="rId6"/>
    <sheet name="GRAFICO 16" sheetId="7" r:id="rId7"/>
    <sheet name="3.4" sheetId="8" r:id="rId8"/>
    <sheet name="GRAFICO 17" sheetId="9" r:id="rId9"/>
    <sheet name="3.3.5" sheetId="10" r:id="rId10"/>
    <sheet name="GRAFICO 18" sheetId="11" r:id="rId11"/>
    <sheet name="3.3.6" sheetId="12" r:id="rId12"/>
  </sheets>
  <definedNames>
    <definedName name="_xlnm._FilterDatabase" localSheetId="9" hidden="1">'3.3.5'!$B$5:$O$83</definedName>
    <definedName name="_xlnm._FilterDatabase" localSheetId="10" hidden="1">'GRAFICO 18'!$B$3:$D$14</definedName>
    <definedName name="_xlnm.Print_Area" localSheetId="9">'3.3.5'!$B$1:$O$4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2" l="1"/>
  <c r="E87" i="12"/>
  <c r="F87" i="12"/>
  <c r="G87" i="12"/>
  <c r="H87" i="12"/>
  <c r="I87" i="12"/>
  <c r="C87" i="12"/>
  <c r="C16" i="11"/>
  <c r="C85" i="10"/>
  <c r="D85" i="10"/>
  <c r="E85" i="10"/>
  <c r="F85" i="10"/>
  <c r="G85" i="10"/>
  <c r="H85" i="10"/>
  <c r="I85" i="10"/>
  <c r="J85" i="10"/>
  <c r="K85" i="10"/>
  <c r="L85" i="10"/>
  <c r="M85" i="10"/>
  <c r="N85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6" i="10"/>
  <c r="O85" i="10" l="1"/>
  <c r="C34" i="9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7" i="8"/>
  <c r="O8" i="8"/>
  <c r="O9" i="8"/>
  <c r="O10" i="8"/>
  <c r="O11" i="8"/>
  <c r="O12" i="8"/>
  <c r="O13" i="8"/>
  <c r="O14" i="8"/>
  <c r="O15" i="8"/>
  <c r="O6" i="8"/>
  <c r="O36" i="8" s="1"/>
  <c r="N36" i="8"/>
  <c r="M36" i="8"/>
  <c r="L36" i="8"/>
  <c r="K36" i="8"/>
  <c r="J36" i="8"/>
  <c r="I36" i="8"/>
  <c r="H36" i="8"/>
  <c r="G36" i="8"/>
  <c r="F36" i="8"/>
  <c r="E36" i="8"/>
  <c r="D36" i="8"/>
  <c r="C36" i="8"/>
  <c r="C105" i="3"/>
  <c r="P19" i="8" l="1"/>
  <c r="P23" i="8"/>
  <c r="P27" i="8"/>
  <c r="P31" i="8"/>
  <c r="P35" i="8"/>
  <c r="P10" i="8"/>
  <c r="P14" i="8"/>
  <c r="P16" i="8"/>
  <c r="P20" i="8"/>
  <c r="P24" i="8"/>
  <c r="P28" i="8"/>
  <c r="P32" i="8"/>
  <c r="P7" i="8"/>
  <c r="P11" i="8"/>
  <c r="P15" i="8"/>
  <c r="P17" i="8"/>
  <c r="P21" i="8"/>
  <c r="P25" i="8"/>
  <c r="P29" i="8"/>
  <c r="P33" i="8"/>
  <c r="P8" i="8"/>
  <c r="P12" i="8"/>
  <c r="P6" i="8"/>
  <c r="P13" i="8"/>
  <c r="P9" i="8"/>
  <c r="P34" i="8"/>
  <c r="P30" i="8"/>
  <c r="P26" i="8"/>
  <c r="P22" i="8"/>
  <c r="P18" i="8"/>
  <c r="P36" i="8"/>
</calcChain>
</file>

<file path=xl/sharedStrings.xml><?xml version="1.0" encoding="utf-8"?>
<sst xmlns="http://schemas.openxmlformats.org/spreadsheetml/2006/main" count="710" uniqueCount="203">
  <si>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</si>
  <si>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</si>
  <si>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</si>
  <si>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</si>
  <si>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</si>
  <si>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</si>
  <si>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</si>
  <si>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</si>
  <si>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</si>
  <si>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</si>
  <si>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</si>
  <si>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</si>
  <si>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</si>
  <si>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PUERTO</t>
  </si>
  <si>
    <t>Arica</t>
  </si>
  <si>
    <t>Iquique</t>
  </si>
  <si>
    <t>Mejillones</t>
  </si>
  <si>
    <t>Antofagasta</t>
  </si>
  <si>
    <t>Barquito</t>
  </si>
  <si>
    <t>Guayacán</t>
  </si>
  <si>
    <t>Quintero</t>
  </si>
  <si>
    <t>Valparaíso</t>
  </si>
  <si>
    <t>San Antonio</t>
  </si>
  <si>
    <t>Lirquén</t>
  </si>
  <si>
    <t>Talcahuano</t>
  </si>
  <si>
    <t>San Vicente</t>
  </si>
  <si>
    <t>Calbuco</t>
  </si>
  <si>
    <t>Puerto Montt</t>
  </si>
  <si>
    <t>Castro</t>
  </si>
  <si>
    <t>Quellón</t>
  </si>
  <si>
    <t>Chonchi</t>
  </si>
  <si>
    <t>Melinka</t>
  </si>
  <si>
    <t>Puerto Aguirre</t>
  </si>
  <si>
    <t>Puerto Cisne</t>
  </si>
  <si>
    <t>Puerto Natales</t>
  </si>
  <si>
    <t>Punta Arenas</t>
  </si>
  <si>
    <t>Puerto Williams</t>
  </si>
  <si>
    <t>Otros Puertos</t>
  </si>
  <si>
    <t>Naviera Ultranav Ltda.</t>
  </si>
  <si>
    <t>ARMADOR</t>
  </si>
  <si>
    <t>Otros Armadores Nacionales</t>
  </si>
  <si>
    <t>Navimag Carga S.A.</t>
  </si>
  <si>
    <t>Detroit Chile S.A.</t>
  </si>
  <si>
    <t>%</t>
  </si>
  <si>
    <t>GENERAL</t>
  </si>
  <si>
    <t>GRANEL</t>
  </si>
  <si>
    <t>TONS.</t>
  </si>
  <si>
    <t>LIQUIDO</t>
  </si>
  <si>
    <t>Coronel</t>
  </si>
  <si>
    <t>Transportes Austral S.A.</t>
  </si>
  <si>
    <t>Compañía Marítima Chilena S.A.</t>
  </si>
  <si>
    <t>Luis Rigoberto Paredes Muñoz</t>
  </si>
  <si>
    <t>Pargua</t>
  </si>
  <si>
    <t>Hanga Roa</t>
  </si>
  <si>
    <t>Corral</t>
  </si>
  <si>
    <t>Baker</t>
  </si>
  <si>
    <t>Quemchi</t>
  </si>
  <si>
    <t>Caldera</t>
  </si>
  <si>
    <t>N°</t>
  </si>
  <si>
    <t>Lirquen</t>
  </si>
  <si>
    <t>Armador</t>
  </si>
  <si>
    <t>Caldera/Calderilla</t>
  </si>
  <si>
    <t>Huasco/Guacolda</t>
  </si>
  <si>
    <t>Coquimbo</t>
  </si>
  <si>
    <t>Dalcahue</t>
  </si>
  <si>
    <t>Achao</t>
  </si>
  <si>
    <t>Chacabuco</t>
  </si>
  <si>
    <t>Año 2022</t>
  </si>
  <si>
    <t>Otros Puertos Sur</t>
  </si>
  <si>
    <t>Naviera Paredes S.A.</t>
  </si>
  <si>
    <t>Compañia Naviera Frasal S.A.</t>
  </si>
  <si>
    <t>Nota: Gráfico no considera clasificación "Otros Puertos"</t>
  </si>
  <si>
    <t>Patillos</t>
  </si>
  <si>
    <t>Tocopilla</t>
  </si>
  <si>
    <t>* Isla J. Fernandez</t>
  </si>
  <si>
    <t>* Isla Alejandro Selkirk(J. Fernandez)</t>
  </si>
  <si>
    <t>Isla de Pascua</t>
  </si>
  <si>
    <t>Penco</t>
  </si>
  <si>
    <t>Term. Sid. Huachipato</t>
  </si>
  <si>
    <t>Valdivia</t>
  </si>
  <si>
    <t xml:space="preserve">Cochamo </t>
  </si>
  <si>
    <t>*Calbuco</t>
  </si>
  <si>
    <t>*Pargua</t>
  </si>
  <si>
    <t>Rio Negro Hornopirén</t>
  </si>
  <si>
    <t>Isla Mechuque</t>
  </si>
  <si>
    <t>Ancud</t>
  </si>
  <si>
    <t>* Castro</t>
  </si>
  <si>
    <t>* Chonchi</t>
  </si>
  <si>
    <t>* Chaitén</t>
  </si>
  <si>
    <t>* Quellón</t>
  </si>
  <si>
    <t xml:space="preserve">* Queilen </t>
  </si>
  <si>
    <t>* Melinka</t>
  </si>
  <si>
    <t>* Puerto Cisne</t>
  </si>
  <si>
    <t>* Puerto Aguirre</t>
  </si>
  <si>
    <t>* Baker</t>
  </si>
  <si>
    <t>Gregorio</t>
  </si>
  <si>
    <t>Isla Guarello</t>
  </si>
  <si>
    <t>Cabo Negro</t>
  </si>
  <si>
    <t>Porvenir</t>
  </si>
  <si>
    <t>Punta Delgada</t>
  </si>
  <si>
    <t>* Tierra del Fuego</t>
  </si>
  <si>
    <t>* Puerto Williams</t>
  </si>
  <si>
    <t>Snipe</t>
  </si>
  <si>
    <t>Navarino</t>
  </si>
  <si>
    <t>* Otros Puertos Sur</t>
  </si>
  <si>
    <t>* Otros Puertos</t>
  </si>
  <si>
    <t>Año 2023</t>
  </si>
  <si>
    <t>2023</t>
  </si>
  <si>
    <t>Chañaral-Barquito</t>
  </si>
  <si>
    <t>Huasco-Guacolda</t>
  </si>
  <si>
    <t>Guayacan</t>
  </si>
  <si>
    <t>Jf (Isla Alejandro Selkirk)</t>
  </si>
  <si>
    <t>Juan Fernández</t>
  </si>
  <si>
    <t>Isla De Pascua</t>
  </si>
  <si>
    <t>Chaiten</t>
  </si>
  <si>
    <t xml:space="preserve">Queilen </t>
  </si>
  <si>
    <t>Cisnes</t>
  </si>
  <si>
    <t>Tierra Del Fuego</t>
  </si>
  <si>
    <t>Huachipato</t>
  </si>
  <si>
    <t>Queilen</t>
  </si>
  <si>
    <t>Factotal Leasing S.A.</t>
  </si>
  <si>
    <t>Pesquera Tarapacá S.A.</t>
  </si>
  <si>
    <t>Administradora Humboldt Ltda.</t>
  </si>
  <si>
    <t>Agencia Maritima Ambo Ltda.</t>
  </si>
  <si>
    <t>Agunsa S.A.</t>
  </si>
  <si>
    <t>Arlema Servicios Ltda.</t>
  </si>
  <si>
    <t>Blue Harvest Sa</t>
  </si>
  <si>
    <t>Blumar S.A.</t>
  </si>
  <si>
    <t>Camanchaca Pesca Sur S.A.</t>
  </si>
  <si>
    <t>Cermaq Chile S.A.</t>
  </si>
  <si>
    <t>Cia.Pesq.San Pedro</t>
  </si>
  <si>
    <t>Comercial Selva  E.I.R.L</t>
  </si>
  <si>
    <t>Conglomerantes Y Cales De Chile Sa</t>
  </si>
  <si>
    <t xml:space="preserve">Coop De Serv. Rentanavecoop Ltda  </t>
  </si>
  <si>
    <t>Corpesca S.A.</t>
  </si>
  <si>
    <t>Cpt Empresas Maritimas Sa</t>
  </si>
  <si>
    <t>Cpt Towage S.A.</t>
  </si>
  <si>
    <t>David Cruz Lopez</t>
  </si>
  <si>
    <t>Detroit S.A.</t>
  </si>
  <si>
    <t>Easter Island Logistics Spa</t>
  </si>
  <si>
    <t>Empresa Marítima S.A.</t>
  </si>
  <si>
    <t>Framar S.A.</t>
  </si>
  <si>
    <t>Gripship Spa.</t>
  </si>
  <si>
    <t>Ian Taylor Chile S.A.</t>
  </si>
  <si>
    <t>Interaustral S.A.</t>
  </si>
  <si>
    <t>Intership S.A.</t>
  </si>
  <si>
    <t xml:space="preserve">Inv Las Cumbres Ltda </t>
  </si>
  <si>
    <t>Inversal Spa.</t>
  </si>
  <si>
    <t>Inversionaes Minke S.A.</t>
  </si>
  <si>
    <t>Inversiones Marine Patagonia Ltda</t>
  </si>
  <si>
    <t>Inversiones San Joaquin</t>
  </si>
  <si>
    <t>La Peninsula S.A.</t>
  </si>
  <si>
    <t>Logística Maritima Y Terrestre Ltda. (Lo</t>
  </si>
  <si>
    <t>Luis  Paredes Muñoz</t>
  </si>
  <si>
    <t xml:space="preserve">Nachipa Wellboats Spa </t>
  </si>
  <si>
    <t>Nav.Y Transporte Maritimo Sur Austral Ltda</t>
  </si>
  <si>
    <t>Navar Service Chile Ltda.</t>
  </si>
  <si>
    <t xml:space="preserve">Naviera Añihue Spa </t>
  </si>
  <si>
    <t>Naviera Austral S.A</t>
  </si>
  <si>
    <t>Naviera Beagle Spa</t>
  </si>
  <si>
    <t>Naviera Detroit Chile S.A.</t>
  </si>
  <si>
    <t>Naviera Gv S.A.</t>
  </si>
  <si>
    <t>Naviera Iorana Ltda</t>
  </si>
  <si>
    <t xml:space="preserve">Naviera Kawaskar Spa </t>
  </si>
  <si>
    <t>Naviera Orca Chile S.A.</t>
  </si>
  <si>
    <t>Naviera Salar Spa</t>
  </si>
  <si>
    <t>Naviera Travesía S.A.</t>
  </si>
  <si>
    <t>Naviera Y Comercial Quitralco Ltda.</t>
  </si>
  <si>
    <t>Naviera Y Transporte Maritimo Sur Austral Ltda.</t>
  </si>
  <si>
    <t>Pesquera Camanchaca</t>
  </si>
  <si>
    <t>Pesquera Friosur S.A.</t>
  </si>
  <si>
    <t>Pudong International Trading Spa</t>
  </si>
  <si>
    <t>Reinaldo Ulloa E Hijos. Ltda.</t>
  </si>
  <si>
    <t>Remolcadores Tocopilla</t>
  </si>
  <si>
    <t>Remolcadores Ultratug  Ltda.</t>
  </si>
  <si>
    <t>Rio Dulce S.A.</t>
  </si>
  <si>
    <t xml:space="preserve">Serv. Las Hortensias Spa </t>
  </si>
  <si>
    <t>Servicios Marítimos Y Transporte S.A.</t>
  </si>
  <si>
    <t>Soc Servicios Maritimos Y Portuarios Altamar Ltda</t>
  </si>
  <si>
    <t>Soc. Pesq. San Antonio S.A.</t>
  </si>
  <si>
    <t xml:space="preserve">Sociedad Transporte Maritimo Argel Ltda. </t>
  </si>
  <si>
    <t>South Trade Shipmanagement S.P.A</t>
  </si>
  <si>
    <t>Transbordadora Austral Broom</t>
  </si>
  <si>
    <t>Transporte Y Turismo Austral Ltda</t>
  </si>
  <si>
    <t>Transportes Maritimos Kochifas S.A.</t>
  </si>
  <si>
    <t>Transportes Maritimos Via Australis Sa</t>
  </si>
  <si>
    <t>Transportes Patagonia Wellboat Ltda.</t>
  </si>
  <si>
    <t>Trusal S.A.</t>
  </si>
  <si>
    <t>Ultramar Ltda.</t>
  </si>
  <si>
    <t>3.- Cabotaje</t>
  </si>
  <si>
    <t>3.1.- Tonelaje total movilizado en cabotaje por mes según puerto</t>
  </si>
  <si>
    <t>3.2.- Tonelaje movilizado en cabotaje carga general por mes según puerto.</t>
  </si>
  <si>
    <t>3.3.- Tonelaje movilizado en cabotaje carga granel por mes según puerto</t>
  </si>
  <si>
    <t>3.4.- Tonelaje movilizado en cabotaje carga líquida por mes según puerto.</t>
  </si>
  <si>
    <t>3.5.- Tonelaje total transportado en cabotaje por mes según armador.</t>
  </si>
  <si>
    <t>3.6.- Tonelaje transportado en cabotaje por tipo de carga según armador.</t>
  </si>
  <si>
    <t xml:space="preserve">Nota: Los datos informados en Cabotaje, son referenciales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Navieras, </t>
  </si>
  <si>
    <t xml:space="preserve">Gráfico 18: Tonelaje movilizado en cabotaje según armador. </t>
  </si>
  <si>
    <t xml:space="preserve">Gráfico17: Tonelaje carga líquida movilizado en cabotaje por puerto. </t>
  </si>
  <si>
    <t>Gráfico16: Tonelaje de carga granel movilizado en cabotaje por puerto. Año 2022</t>
  </si>
  <si>
    <t xml:space="preserve">Gráfico 15: Tonelaje de carga general movilizado en cabotaje por puerto. </t>
  </si>
  <si>
    <t xml:space="preserve">Gráfico 14: Tonelaje total movilizado en cabotaje por puerto. </t>
  </si>
  <si>
    <t>Gráfico 13: Tonelaje total mensual movilizado en cabotaje.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</si>
</sst>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%"/>
    <numFmt numFmtId="165" formatCode="#,##0.00_ ;\-#,##0.00\ "/>
    <numFmt numFmtId="166" formatCode="_ * #,##0_ ;_ * \-#,##0_ ;_ * &quot;-&quot;_ ;_ @_ 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theme="0"/>
      <name val="Calibri"/>
      <family val="2"/>
      <scheme val="minor"/>
    </font>
    <font>
      <b/>
      <sz val="16.8"/>
      <color rgb="FF00000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8"/>
      <color rgb="FF000000"/>
      <name val="Calibri"/>
      <family val="2"/>
      <scheme val="minor"/>
    </font>
    <font>
      <sz val="11"/>
      <color theme="0"/>
      <name val="Arial"/>
      <family val="2"/>
    </font>
    <font>
      <b/>
      <sz val="14.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entury Gothic"/>
      <family val="1"/>
    </font>
    <font>
      <sz val="11"/>
      <name val="Calibri"/>
      <family val="2"/>
      <scheme val="minor"/>
    </font>
    <font>
      <sz val="11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9" fontId="7" fillId="0" borderId="0" applyFont="0" applyFill="0" applyBorder="0" applyAlignment="0" applyProtection="0"/>
    <xf numFmtId="0" fontId="10" fillId="2" borderId="6" applyNumberFormat="0" applyAlignment="0" applyProtection="0"/>
  </cellStyleXfs>
  <cellXfs count="79">
    <xf numFmtId="0" fontId="0" fillId="0" borderId="0" xfId="0"/>
    <xf numFmtId="0" fontId="5" fillId="3" borderId="0" xfId="0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/>
    <xf numFmtId="0" fontId="8" fillId="3" borderId="1" xfId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left" wrapText="1"/>
    </xf>
    <xf numFmtId="41" fontId="6" fillId="3" borderId="1" xfId="0" applyNumberFormat="1" applyFont="1" applyFill="1" applyBorder="1" applyAlignment="1">
      <alignment vertical="top"/>
    </xf>
    <xf numFmtId="41" fontId="6" fillId="3" borderId="0" xfId="0" applyNumberFormat="1" applyFont="1" applyFill="1"/>
    <xf numFmtId="41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/>
    <xf numFmtId="0" fontId="0" fillId="3" borderId="0" xfId="0" applyFill="1"/>
    <xf numFmtId="0" fontId="12" fillId="3" borderId="0" xfId="0" applyFont="1" applyFill="1"/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3" fontId="12" fillId="3" borderId="0" xfId="0" applyNumberFormat="1" applyFont="1" applyFill="1"/>
    <xf numFmtId="41" fontId="12" fillId="3" borderId="0" xfId="0" applyNumberFormat="1" applyFont="1" applyFill="1"/>
    <xf numFmtId="3" fontId="10" fillId="3" borderId="0" xfId="0" applyNumberFormat="1" applyFont="1" applyFill="1"/>
    <xf numFmtId="0" fontId="13" fillId="0" borderId="0" xfId="0" applyFont="1" applyAlignment="1">
      <alignment horizontal="center" vertical="center" readingOrder="1"/>
    </xf>
    <xf numFmtId="0" fontId="0" fillId="3" borderId="1" xfId="0" applyFill="1" applyBorder="1"/>
    <xf numFmtId="166" fontId="0" fillId="3" borderId="1" xfId="0" applyNumberFormat="1" applyFill="1" applyBorder="1"/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4" fillId="3" borderId="0" xfId="1" applyFont="1" applyFill="1" applyAlignment="1">
      <alignment horizontal="center" vertical="center"/>
    </xf>
    <xf numFmtId="3" fontId="14" fillId="3" borderId="0" xfId="0" applyNumberFormat="1" applyFont="1" applyFill="1" applyAlignment="1">
      <alignment horizontal="center" vertical="center"/>
    </xf>
    <xf numFmtId="166" fontId="10" fillId="3" borderId="0" xfId="0" applyNumberFormat="1" applyFont="1" applyFill="1"/>
    <xf numFmtId="0" fontId="15" fillId="3" borderId="0" xfId="0" applyFont="1" applyFill="1" applyAlignment="1">
      <alignment vertical="top"/>
    </xf>
    <xf numFmtId="166" fontId="12" fillId="3" borderId="0" xfId="0" applyNumberFormat="1" applyFont="1" applyFill="1"/>
    <xf numFmtId="3" fontId="15" fillId="3" borderId="0" xfId="0" applyNumberFormat="1" applyFont="1" applyFill="1" applyAlignment="1">
      <alignment vertical="top"/>
    </xf>
    <xf numFmtId="0" fontId="16" fillId="0" borderId="0" xfId="0" applyFont="1" applyAlignment="1">
      <alignment horizontal="center" vertical="center" readingOrder="1"/>
    </xf>
    <xf numFmtId="0" fontId="1" fillId="3" borderId="0" xfId="0" applyFont="1" applyFill="1"/>
    <xf numFmtId="10" fontId="6" fillId="3" borderId="0" xfId="0" applyNumberFormat="1" applyFont="1" applyFill="1"/>
    <xf numFmtId="0" fontId="5" fillId="3" borderId="1" xfId="0" applyFont="1" applyFill="1" applyBorder="1"/>
    <xf numFmtId="41" fontId="5" fillId="3" borderId="1" xfId="0" applyNumberFormat="1" applyFont="1" applyFill="1" applyBorder="1" applyAlignment="1">
      <alignment vertical="top"/>
    </xf>
    <xf numFmtId="0" fontId="17" fillId="3" borderId="0" xfId="1" applyFont="1" applyFill="1" applyAlignment="1">
      <alignment horizontal="left"/>
    </xf>
    <xf numFmtId="0" fontId="17" fillId="3" borderId="0" xfId="0" applyFont="1" applyFill="1"/>
    <xf numFmtId="3" fontId="17" fillId="3" borderId="0" xfId="0" applyNumberFormat="1" applyFont="1" applyFill="1"/>
    <xf numFmtId="10" fontId="17" fillId="3" borderId="0" xfId="0" applyNumberFormat="1" applyFont="1" applyFill="1"/>
    <xf numFmtId="41" fontId="14" fillId="3" borderId="0" xfId="0" applyNumberFormat="1" applyFont="1" applyFill="1"/>
    <xf numFmtId="0" fontId="14" fillId="3" borderId="0" xfId="0" applyFont="1" applyFill="1"/>
    <xf numFmtId="41" fontId="14" fillId="3" borderId="0" xfId="0" applyNumberFormat="1" applyFont="1" applyFill="1" applyAlignment="1">
      <alignment vertical="top"/>
    </xf>
    <xf numFmtId="0" fontId="18" fillId="0" borderId="0" xfId="0" applyFont="1" applyAlignment="1">
      <alignment horizontal="center" vertical="center" readingOrder="1"/>
    </xf>
    <xf numFmtId="10" fontId="6" fillId="3" borderId="0" xfId="4" applyNumberFormat="1" applyFont="1" applyFill="1"/>
    <xf numFmtId="0" fontId="6" fillId="3" borderId="0" xfId="0" applyFont="1" applyFill="1" applyAlignment="1">
      <alignment wrapText="1"/>
    </xf>
    <xf numFmtId="0" fontId="14" fillId="3" borderId="0" xfId="1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0" fontId="17" fillId="3" borderId="0" xfId="1" applyFont="1" applyFill="1" applyAlignment="1">
      <alignment horizontal="left" wrapText="1"/>
    </xf>
    <xf numFmtId="164" fontId="17" fillId="3" borderId="0" xfId="0" applyNumberFormat="1" applyFont="1" applyFill="1"/>
    <xf numFmtId="0" fontId="19" fillId="0" borderId="0" xfId="0" applyFont="1" applyAlignment="1">
      <alignment horizontal="center" vertical="center" readingOrder="1"/>
    </xf>
    <xf numFmtId="0" fontId="5" fillId="3" borderId="6" xfId="5" applyFont="1" applyFill="1" applyAlignment="1">
      <alignment horizontal="center"/>
    </xf>
    <xf numFmtId="0" fontId="6" fillId="3" borderId="1" xfId="0" applyFont="1" applyFill="1" applyBorder="1"/>
    <xf numFmtId="41" fontId="6" fillId="3" borderId="1" xfId="0" applyNumberFormat="1" applyFont="1" applyFill="1" applyBorder="1"/>
    <xf numFmtId="41" fontId="5" fillId="3" borderId="1" xfId="0" applyNumberFormat="1" applyFont="1" applyFill="1" applyBorder="1" applyAlignment="1">
      <alignment horizontal="right"/>
    </xf>
    <xf numFmtId="165" fontId="6" fillId="3" borderId="0" xfId="0" applyNumberFormat="1" applyFont="1" applyFill="1"/>
    <xf numFmtId="164" fontId="0" fillId="3" borderId="0" xfId="0" applyNumberFormat="1" applyFill="1"/>
    <xf numFmtId="0" fontId="14" fillId="3" borderId="0" xfId="2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1" fontId="14" fillId="3" borderId="0" xfId="0" applyNumberFormat="1" applyFont="1" applyFill="1" applyAlignment="1">
      <alignment horizontal="right"/>
    </xf>
    <xf numFmtId="164" fontId="14" fillId="3" borderId="0" xfId="4" applyNumberFormat="1" applyFont="1" applyFill="1" applyBorder="1" applyAlignment="1">
      <alignment horizontal="right"/>
    </xf>
    <xf numFmtId="164" fontId="12" fillId="3" borderId="0" xfId="0" applyNumberFormat="1" applyFont="1" applyFill="1"/>
    <xf numFmtId="0" fontId="20" fillId="0" borderId="0" xfId="0" applyFont="1" applyAlignment="1">
      <alignment horizontal="center" vertical="center" readingOrder="1"/>
    </xf>
    <xf numFmtId="0" fontId="1" fillId="3" borderId="1" xfId="0" applyFont="1" applyFill="1" applyBorder="1" applyAlignment="1">
      <alignment horizontal="center"/>
    </xf>
    <xf numFmtId="41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9" fontId="1" fillId="3" borderId="1" xfId="0" applyNumberFormat="1" applyFont="1" applyFill="1" applyBorder="1" applyAlignment="1">
      <alignment horizontal="right"/>
    </xf>
    <xf numFmtId="0" fontId="11" fillId="3" borderId="0" xfId="0" applyFont="1" applyFill="1" applyAlignment="1">
      <alignment horizontal="left" vertical="top" wrapText="1"/>
    </xf>
    <xf numFmtId="0" fontId="3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3" fillId="3" borderId="5" xfId="3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3" fontId="22" fillId="3" borderId="0" xfId="0" applyNumberFormat="1" applyFont="1" applyFill="1"/>
    <xf numFmtId="0" fontId="23" fillId="0" borderId="0" xfId="0" applyFont="1" applyAlignment="1">
      <alignment horizontal="center" vertical="center" readingOrder="1"/>
    </xf>
    <xf numFmtId="164" fontId="22" fillId="3" borderId="0" xfId="4" applyNumberFormat="1" applyFont="1" applyFill="1"/>
  </cellXfs>
  <cellStyles count="6">
    <cellStyle name="Celda de comprobación" xfId="5" builtinId="23"/>
    <cellStyle name="Normal" xfId="0" builtinId="0"/>
    <cellStyle name="Normal_3.3.5" xfId="2" xr:uid="{00000000-0005-0000-0000-000002000000}"/>
    <cellStyle name="Normal_3.3.6" xfId="3" xr:uid="{00000000-0005-0000-0000-000003000000}"/>
    <cellStyle name="Normal_Hoja1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430780064601844"/>
          <c:y val="0.16937105084086712"/>
          <c:w val="0.84738878709240262"/>
          <c:h val="0.7185692529174594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tIns="91440"/>
              <a:lstStyle/>
              <a:p>
                <a:pPr>
                  <a:defRPr sz="8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13'!$B$3:$B$14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13'!$F$3:$F$14</c:f>
              <c:numCache>
                <c:formatCode>_(* #,##0_);_(* \(#,##0\);_(* "-"_);_(@_)</c:formatCode>
                <c:ptCount val="12"/>
                <c:pt idx="0">
                  <c:v>1692061.6640000003</c:v>
                </c:pt>
                <c:pt idx="1">
                  <c:v>1600047.8460000004</c:v>
                </c:pt>
                <c:pt idx="2">
                  <c:v>2049015.6459999997</c:v>
                </c:pt>
                <c:pt idx="3">
                  <c:v>1823159.1140000003</c:v>
                </c:pt>
                <c:pt idx="4">
                  <c:v>2293966.3080000002</c:v>
                </c:pt>
                <c:pt idx="5">
                  <c:v>1297120.5220000001</c:v>
                </c:pt>
                <c:pt idx="6">
                  <c:v>1851384.2740000002</c:v>
                </c:pt>
                <c:pt idx="7">
                  <c:v>1952364.108</c:v>
                </c:pt>
                <c:pt idx="8">
                  <c:v>1598637.8119999999</c:v>
                </c:pt>
                <c:pt idx="9">
                  <c:v>2169006.6380000003</c:v>
                </c:pt>
                <c:pt idx="10">
                  <c:v>1325831.3779999998</c:v>
                </c:pt>
                <c:pt idx="11">
                  <c:v>1669502.96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8-AE41-95C6-75052D17F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9191552"/>
        <c:axId val="165684352"/>
        <c:axId val="0"/>
      </c:bar3DChart>
      <c:catAx>
        <c:axId val="27919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L"/>
          </a:p>
        </c:txPr>
        <c:crossAx val="165684352"/>
        <c:crosses val="autoZero"/>
        <c:auto val="1"/>
        <c:lblAlgn val="ctr"/>
        <c:lblOffset val="100"/>
        <c:noMultiLvlLbl val="0"/>
      </c:catAx>
      <c:valAx>
        <c:axId val="165684352"/>
        <c:scaling>
          <c:orientation val="minMax"/>
          <c:max val="2500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L"/>
          </a:p>
        </c:txPr>
        <c:crossAx val="279191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'GRAFICO 14'!$B$2:$B$58</c:f>
              <c:strCache>
                <c:ptCount val="57"/>
                <c:pt idx="0">
                  <c:v>Arica</c:v>
                </c:pt>
                <c:pt idx="1">
                  <c:v>Iquique</c:v>
                </c:pt>
                <c:pt idx="2">
                  <c:v>Patillos</c:v>
                </c:pt>
                <c:pt idx="3">
                  <c:v>Tocopilla</c:v>
                </c:pt>
                <c:pt idx="4">
                  <c:v>Mejillones</c:v>
                </c:pt>
                <c:pt idx="5">
                  <c:v>Antofagasta</c:v>
                </c:pt>
                <c:pt idx="6">
                  <c:v>Chañaral-Barquito</c:v>
                </c:pt>
                <c:pt idx="7">
                  <c:v>Caldera/Calderilla</c:v>
                </c:pt>
                <c:pt idx="8">
                  <c:v>Huasco-Guacolda</c:v>
                </c:pt>
                <c:pt idx="9">
                  <c:v>Coquimbo</c:v>
                </c:pt>
                <c:pt idx="10">
                  <c:v>Guayacan</c:v>
                </c:pt>
                <c:pt idx="11">
                  <c:v>Hanga Roa</c:v>
                </c:pt>
                <c:pt idx="12">
                  <c:v>Jf (Isla Alejandro Selkirk)</c:v>
                </c:pt>
                <c:pt idx="13">
                  <c:v>Juan Fernández</c:v>
                </c:pt>
                <c:pt idx="14">
                  <c:v>Isla De Pascua</c:v>
                </c:pt>
                <c:pt idx="15">
                  <c:v>Quintero</c:v>
                </c:pt>
                <c:pt idx="16">
                  <c:v>Valparaíso</c:v>
                </c:pt>
                <c:pt idx="17">
                  <c:v>San Antonio</c:v>
                </c:pt>
                <c:pt idx="18">
                  <c:v>Penco</c:v>
                </c:pt>
                <c:pt idx="19">
                  <c:v>Lirquén</c:v>
                </c:pt>
                <c:pt idx="20">
                  <c:v>Talcahuano</c:v>
                </c:pt>
                <c:pt idx="21">
                  <c:v>San Vicente</c:v>
                </c:pt>
                <c:pt idx="22">
                  <c:v>Term. Sid. Huachipato</c:v>
                </c:pt>
                <c:pt idx="23">
                  <c:v>Coronel</c:v>
                </c:pt>
                <c:pt idx="24">
                  <c:v>Valdivia</c:v>
                </c:pt>
                <c:pt idx="25">
                  <c:v>Corral</c:v>
                </c:pt>
                <c:pt idx="26">
                  <c:v>Puerto Montt</c:v>
                </c:pt>
                <c:pt idx="27">
                  <c:v>Cochamo </c:v>
                </c:pt>
                <c:pt idx="28">
                  <c:v>Calbuco</c:v>
                </c:pt>
                <c:pt idx="29">
                  <c:v>Pargua</c:v>
                </c:pt>
                <c:pt idx="30">
                  <c:v>Rio Negro Hornopirén</c:v>
                </c:pt>
                <c:pt idx="31">
                  <c:v>Quemchi</c:v>
                </c:pt>
                <c:pt idx="32">
                  <c:v>Dalcahue</c:v>
                </c:pt>
                <c:pt idx="33">
                  <c:v>Isla Mechuque</c:v>
                </c:pt>
                <c:pt idx="34">
                  <c:v>Achao</c:v>
                </c:pt>
                <c:pt idx="35">
                  <c:v>Ancud</c:v>
                </c:pt>
                <c:pt idx="36">
                  <c:v>Castro</c:v>
                </c:pt>
                <c:pt idx="37">
                  <c:v>Chonchi</c:v>
                </c:pt>
                <c:pt idx="38">
                  <c:v>Chaiten</c:v>
                </c:pt>
                <c:pt idx="39">
                  <c:v>Quellón</c:v>
                </c:pt>
                <c:pt idx="40">
                  <c:v>Queilen </c:v>
                </c:pt>
                <c:pt idx="41">
                  <c:v>Melinka</c:v>
                </c:pt>
                <c:pt idx="42">
                  <c:v>Cisnes</c:v>
                </c:pt>
                <c:pt idx="43">
                  <c:v>Puerto Aguirre</c:v>
                </c:pt>
                <c:pt idx="44">
                  <c:v>Chacabuco</c:v>
                </c:pt>
                <c:pt idx="45">
                  <c:v>Baker</c:v>
                </c:pt>
                <c:pt idx="46">
                  <c:v>Gregorio</c:v>
                </c:pt>
                <c:pt idx="47">
                  <c:v>Isla Guarello</c:v>
                </c:pt>
                <c:pt idx="48">
                  <c:v>Punta Arenas</c:v>
                </c:pt>
                <c:pt idx="49">
                  <c:v>Cabo Negro</c:v>
                </c:pt>
                <c:pt idx="50">
                  <c:v>Porvenir</c:v>
                </c:pt>
                <c:pt idx="51">
                  <c:v>Puerto Natales</c:v>
                </c:pt>
                <c:pt idx="52">
                  <c:v>Punta Delgada</c:v>
                </c:pt>
                <c:pt idx="53">
                  <c:v>Tierra Del Fuego</c:v>
                </c:pt>
                <c:pt idx="54">
                  <c:v>Puerto Williams</c:v>
                </c:pt>
                <c:pt idx="55">
                  <c:v>Snipe</c:v>
                </c:pt>
                <c:pt idx="56">
                  <c:v>Navarino</c:v>
                </c:pt>
              </c:strCache>
            </c:strRef>
          </c:cat>
          <c:val>
            <c:numRef>
              <c:f>'GRAFICO 14'!$C$2:$C$58</c:f>
              <c:numCache>
                <c:formatCode>_ * #,##0_ ;_ * \-#,##0_ ;_ * "-"_ ;_ @_ </c:formatCode>
                <c:ptCount val="57"/>
                <c:pt idx="0">
                  <c:v>40602.604999999996</c:v>
                </c:pt>
                <c:pt idx="1">
                  <c:v>134159.212</c:v>
                </c:pt>
                <c:pt idx="2">
                  <c:v>206795</c:v>
                </c:pt>
                <c:pt idx="3">
                  <c:v>31502</c:v>
                </c:pt>
                <c:pt idx="4">
                  <c:v>755471.64199999999</c:v>
                </c:pt>
                <c:pt idx="5">
                  <c:v>219512.617</c:v>
                </c:pt>
                <c:pt idx="6">
                  <c:v>164590.34399999998</c:v>
                </c:pt>
                <c:pt idx="7">
                  <c:v>480130.75400000002</c:v>
                </c:pt>
                <c:pt idx="8">
                  <c:v>1070473.4000000001</c:v>
                </c:pt>
                <c:pt idx="9">
                  <c:v>844205</c:v>
                </c:pt>
                <c:pt idx="10">
                  <c:v>195227.505</c:v>
                </c:pt>
                <c:pt idx="11">
                  <c:v>38668.029000000002</c:v>
                </c:pt>
                <c:pt idx="12">
                  <c:v>268.60000000000002</c:v>
                </c:pt>
                <c:pt idx="13">
                  <c:v>2971.7979999999998</c:v>
                </c:pt>
                <c:pt idx="14">
                  <c:v>53693.74</c:v>
                </c:pt>
                <c:pt idx="15">
                  <c:v>2463480.1150000002</c:v>
                </c:pt>
                <c:pt idx="16">
                  <c:v>83273.354000000021</c:v>
                </c:pt>
                <c:pt idx="17">
                  <c:v>197189.66</c:v>
                </c:pt>
                <c:pt idx="18">
                  <c:v>13901</c:v>
                </c:pt>
                <c:pt idx="19">
                  <c:v>180920.87599999999</c:v>
                </c:pt>
                <c:pt idx="20">
                  <c:v>4057400.2960000006</c:v>
                </c:pt>
                <c:pt idx="21">
                  <c:v>2171074.2720000003</c:v>
                </c:pt>
                <c:pt idx="22">
                  <c:v>862258.01699999999</c:v>
                </c:pt>
                <c:pt idx="23">
                  <c:v>87627.679000000004</c:v>
                </c:pt>
                <c:pt idx="24">
                  <c:v>233</c:v>
                </c:pt>
                <c:pt idx="25">
                  <c:v>57</c:v>
                </c:pt>
                <c:pt idx="26">
                  <c:v>587034.87</c:v>
                </c:pt>
                <c:pt idx="27">
                  <c:v>1083.5</c:v>
                </c:pt>
                <c:pt idx="28">
                  <c:v>1480580.4840000002</c:v>
                </c:pt>
                <c:pt idx="29">
                  <c:v>121510.925</c:v>
                </c:pt>
                <c:pt idx="30">
                  <c:v>150</c:v>
                </c:pt>
                <c:pt idx="31">
                  <c:v>264</c:v>
                </c:pt>
                <c:pt idx="32">
                  <c:v>1025</c:v>
                </c:pt>
                <c:pt idx="33">
                  <c:v>20</c:v>
                </c:pt>
                <c:pt idx="34">
                  <c:v>21883.424999999999</c:v>
                </c:pt>
                <c:pt idx="35">
                  <c:v>250</c:v>
                </c:pt>
                <c:pt idx="36">
                  <c:v>15496</c:v>
                </c:pt>
                <c:pt idx="37">
                  <c:v>144454.25</c:v>
                </c:pt>
                <c:pt idx="38">
                  <c:v>210097</c:v>
                </c:pt>
                <c:pt idx="39">
                  <c:v>721551.5</c:v>
                </c:pt>
                <c:pt idx="40">
                  <c:v>380</c:v>
                </c:pt>
                <c:pt idx="41">
                  <c:v>1200</c:v>
                </c:pt>
                <c:pt idx="42">
                  <c:v>17817.871999999999</c:v>
                </c:pt>
                <c:pt idx="43">
                  <c:v>5759.0969999999998</c:v>
                </c:pt>
                <c:pt idx="44">
                  <c:v>297037.05299999996</c:v>
                </c:pt>
                <c:pt idx="45">
                  <c:v>211274.12000000002</c:v>
                </c:pt>
                <c:pt idx="46">
                  <c:v>76771</c:v>
                </c:pt>
                <c:pt idx="47">
                  <c:v>658668</c:v>
                </c:pt>
                <c:pt idx="48">
                  <c:v>372890.63999999996</c:v>
                </c:pt>
                <c:pt idx="49">
                  <c:v>5000</c:v>
                </c:pt>
                <c:pt idx="50">
                  <c:v>18793</c:v>
                </c:pt>
                <c:pt idx="51">
                  <c:v>242970.3</c:v>
                </c:pt>
                <c:pt idx="52">
                  <c:v>1</c:v>
                </c:pt>
                <c:pt idx="53">
                  <c:v>238507.2</c:v>
                </c:pt>
                <c:pt idx="54">
                  <c:v>34694.199999999997</c:v>
                </c:pt>
                <c:pt idx="55">
                  <c:v>50000</c:v>
                </c:pt>
                <c:pt idx="56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C-BC4D-9D29-934FFAD65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shape val="box"/>
        <c:axId val="165644800"/>
        <c:axId val="165686656"/>
        <c:axId val="0"/>
      </c:bar3DChart>
      <c:catAx>
        <c:axId val="165644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PUERTOS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686656"/>
        <c:crosses val="autoZero"/>
        <c:auto val="1"/>
        <c:lblAlgn val="ctr"/>
        <c:lblOffset val="100"/>
        <c:noMultiLvlLbl val="0"/>
      </c:catAx>
      <c:valAx>
        <c:axId val="16568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overlay val="0"/>
        </c:title>
        <c:numFmt formatCode="_ * #,##0_ ;_ * \-#,##0_ ;_ * &quot;-&quot;_ ;_ @_ " sourceLinked="1"/>
        <c:majorTickMark val="out"/>
        <c:minorTickMark val="none"/>
        <c:tickLblPos val="nextTo"/>
        <c:crossAx val="1656448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6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15'!$B$2:$B$50</c:f>
              <c:strCache>
                <c:ptCount val="49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Antofagasta</c:v>
                </c:pt>
                <c:pt idx="4">
                  <c:v>Huasco-Guacolda</c:v>
                </c:pt>
                <c:pt idx="5">
                  <c:v>Coquimbo</c:v>
                </c:pt>
                <c:pt idx="6">
                  <c:v>Hanga Roa</c:v>
                </c:pt>
                <c:pt idx="7">
                  <c:v>Jf (Isla Alejandro Selkirk)</c:v>
                </c:pt>
                <c:pt idx="8">
                  <c:v>Juan Fernández</c:v>
                </c:pt>
                <c:pt idx="9">
                  <c:v>Isla De Pascua</c:v>
                </c:pt>
                <c:pt idx="10">
                  <c:v>Quintero</c:v>
                </c:pt>
                <c:pt idx="11">
                  <c:v>San Antonio</c:v>
                </c:pt>
                <c:pt idx="12">
                  <c:v>Lirquén</c:v>
                </c:pt>
                <c:pt idx="13">
                  <c:v>San Vicente</c:v>
                </c:pt>
                <c:pt idx="14">
                  <c:v>Coronel</c:v>
                </c:pt>
                <c:pt idx="15">
                  <c:v>Corral</c:v>
                </c:pt>
                <c:pt idx="16">
                  <c:v>Puerto Montt</c:v>
                </c:pt>
                <c:pt idx="17">
                  <c:v>Calbuco</c:v>
                </c:pt>
                <c:pt idx="18">
                  <c:v>Pargua</c:v>
                </c:pt>
                <c:pt idx="19">
                  <c:v>Rio Negro Hornopirén</c:v>
                </c:pt>
                <c:pt idx="20">
                  <c:v>Quemchi</c:v>
                </c:pt>
                <c:pt idx="21">
                  <c:v>Dalcahue</c:v>
                </c:pt>
                <c:pt idx="22">
                  <c:v>Isla Mechuque</c:v>
                </c:pt>
                <c:pt idx="23">
                  <c:v>Achao</c:v>
                </c:pt>
                <c:pt idx="24">
                  <c:v>Ancud</c:v>
                </c:pt>
                <c:pt idx="25">
                  <c:v>Castro</c:v>
                </c:pt>
                <c:pt idx="26">
                  <c:v>Chonchi</c:v>
                </c:pt>
                <c:pt idx="27">
                  <c:v>Chaiten</c:v>
                </c:pt>
                <c:pt idx="28">
                  <c:v>Quellón</c:v>
                </c:pt>
                <c:pt idx="29">
                  <c:v>Melinka</c:v>
                </c:pt>
                <c:pt idx="30">
                  <c:v>Puerto Aguirre</c:v>
                </c:pt>
                <c:pt idx="31">
                  <c:v>Puerto Cisne</c:v>
                </c:pt>
                <c:pt idx="32">
                  <c:v>Chacabuco</c:v>
                </c:pt>
                <c:pt idx="33">
                  <c:v>Baker</c:v>
                </c:pt>
                <c:pt idx="34">
                  <c:v>Gregorio</c:v>
                </c:pt>
                <c:pt idx="35">
                  <c:v>Isla Guarello</c:v>
                </c:pt>
                <c:pt idx="36">
                  <c:v>Punta Arenas</c:v>
                </c:pt>
                <c:pt idx="37">
                  <c:v>Porvenir</c:v>
                </c:pt>
                <c:pt idx="38">
                  <c:v>Puerto Natales</c:v>
                </c:pt>
                <c:pt idx="39">
                  <c:v>Punta Delgada</c:v>
                </c:pt>
                <c:pt idx="40">
                  <c:v>Queilen</c:v>
                </c:pt>
                <c:pt idx="41">
                  <c:v>Puerto Williams</c:v>
                </c:pt>
                <c:pt idx="42">
                  <c:v>Navarino</c:v>
                </c:pt>
                <c:pt idx="43">
                  <c:v>Otros Puertos Sur</c:v>
                </c:pt>
                <c:pt idx="44">
                  <c:v>Otros Puertos</c:v>
                </c:pt>
                <c:pt idx="45">
                  <c:v>Talcahuano</c:v>
                </c:pt>
                <c:pt idx="46">
                  <c:v>Tierra Del Fuego</c:v>
                </c:pt>
                <c:pt idx="47">
                  <c:v>Valdivia</c:v>
                </c:pt>
                <c:pt idx="48">
                  <c:v>Valparaíso</c:v>
                </c:pt>
              </c:strCache>
            </c:strRef>
          </c:cat>
          <c:val>
            <c:numRef>
              <c:f>'GRAFICO 15'!$C$2:$C$50</c:f>
              <c:numCache>
                <c:formatCode>_(* #,##0_);_(* \(#,##0\);_(* "-"_);_(@_)</c:formatCode>
                <c:ptCount val="49"/>
                <c:pt idx="0">
                  <c:v>6515.9</c:v>
                </c:pt>
                <c:pt idx="1">
                  <c:v>6537.53</c:v>
                </c:pt>
                <c:pt idx="2">
                  <c:v>124</c:v>
                </c:pt>
                <c:pt idx="3">
                  <c:v>137097</c:v>
                </c:pt>
                <c:pt idx="4">
                  <c:v>156558</c:v>
                </c:pt>
                <c:pt idx="5">
                  <c:v>1444</c:v>
                </c:pt>
                <c:pt idx="6">
                  <c:v>13692.15</c:v>
                </c:pt>
                <c:pt idx="7">
                  <c:v>265.60000000000002</c:v>
                </c:pt>
                <c:pt idx="8">
                  <c:v>2968.7979999999998</c:v>
                </c:pt>
                <c:pt idx="9">
                  <c:v>33268.47</c:v>
                </c:pt>
                <c:pt idx="10">
                  <c:v>25495.699999999997</c:v>
                </c:pt>
                <c:pt idx="11">
                  <c:v>48143.06</c:v>
                </c:pt>
                <c:pt idx="12">
                  <c:v>177201.7</c:v>
                </c:pt>
                <c:pt idx="13">
                  <c:v>462277.59</c:v>
                </c:pt>
                <c:pt idx="14">
                  <c:v>32049.119999999999</c:v>
                </c:pt>
                <c:pt idx="15">
                  <c:v>57</c:v>
                </c:pt>
                <c:pt idx="16">
                  <c:v>476349.37</c:v>
                </c:pt>
                <c:pt idx="17">
                  <c:v>427218.35</c:v>
                </c:pt>
                <c:pt idx="18">
                  <c:v>116057.925</c:v>
                </c:pt>
                <c:pt idx="19">
                  <c:v>150</c:v>
                </c:pt>
                <c:pt idx="20">
                  <c:v>264</c:v>
                </c:pt>
                <c:pt idx="21">
                  <c:v>1025</c:v>
                </c:pt>
                <c:pt idx="22">
                  <c:v>20</c:v>
                </c:pt>
                <c:pt idx="23">
                  <c:v>383.42500000000001</c:v>
                </c:pt>
                <c:pt idx="24">
                  <c:v>250</c:v>
                </c:pt>
                <c:pt idx="25">
                  <c:v>14908</c:v>
                </c:pt>
                <c:pt idx="26">
                  <c:v>88848.25</c:v>
                </c:pt>
                <c:pt idx="27">
                  <c:v>210097</c:v>
                </c:pt>
                <c:pt idx="28">
                  <c:v>719005.5</c:v>
                </c:pt>
                <c:pt idx="29">
                  <c:v>1200</c:v>
                </c:pt>
                <c:pt idx="30">
                  <c:v>5759.0969999999998</c:v>
                </c:pt>
                <c:pt idx="31">
                  <c:v>17817.871999999999</c:v>
                </c:pt>
                <c:pt idx="32">
                  <c:v>178203.28000000003</c:v>
                </c:pt>
                <c:pt idx="33">
                  <c:v>211274.12000000002</c:v>
                </c:pt>
                <c:pt idx="34">
                  <c:v>23000</c:v>
                </c:pt>
                <c:pt idx="35">
                  <c:v>15</c:v>
                </c:pt>
                <c:pt idx="36">
                  <c:v>303202.24</c:v>
                </c:pt>
                <c:pt idx="37">
                  <c:v>18793</c:v>
                </c:pt>
                <c:pt idx="38">
                  <c:v>176341.7</c:v>
                </c:pt>
                <c:pt idx="39">
                  <c:v>1</c:v>
                </c:pt>
                <c:pt idx="40">
                  <c:v>380</c:v>
                </c:pt>
                <c:pt idx="41">
                  <c:v>33539</c:v>
                </c:pt>
                <c:pt idx="42">
                  <c:v>340</c:v>
                </c:pt>
                <c:pt idx="43">
                  <c:v>35359</c:v>
                </c:pt>
                <c:pt idx="44">
                  <c:v>1333908.719</c:v>
                </c:pt>
                <c:pt idx="45">
                  <c:v>626034.5</c:v>
                </c:pt>
                <c:pt idx="46">
                  <c:v>238435</c:v>
                </c:pt>
                <c:pt idx="47">
                  <c:v>113</c:v>
                </c:pt>
                <c:pt idx="48">
                  <c:v>34897.298000000003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8-7044-BCA7-8D787C47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shape val="box"/>
        <c:axId val="166948864"/>
        <c:axId val="165688384"/>
        <c:axId val="0"/>
      </c:bar3DChart>
      <c:catAx>
        <c:axId val="16694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65688384"/>
        <c:crosses val="autoZero"/>
        <c:auto val="1"/>
        <c:lblAlgn val="ctr"/>
        <c:lblOffset val="100"/>
        <c:noMultiLvlLbl val="0"/>
      </c:catAx>
      <c:valAx>
        <c:axId val="165688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CL"/>
          </a:p>
        </c:txPr>
        <c:crossAx val="166948864"/>
        <c:crosses val="autoZero"/>
        <c:crossBetween val="between"/>
        <c:majorUnit val="2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98209873696585"/>
          <c:y val="0.11299852706907938"/>
          <c:w val="0.84466873039286972"/>
          <c:h val="0.7008983068464604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16'!$B$4:$B$31</c:f>
              <c:strCache>
                <c:ptCount val="28"/>
                <c:pt idx="0">
                  <c:v>Arica</c:v>
                </c:pt>
                <c:pt idx="1">
                  <c:v>Patillos</c:v>
                </c:pt>
                <c:pt idx="2">
                  <c:v>Tocopilla</c:v>
                </c:pt>
                <c:pt idx="3">
                  <c:v>Antofagasta</c:v>
                </c:pt>
                <c:pt idx="4">
                  <c:v>Huasco-Guacolda</c:v>
                </c:pt>
                <c:pt idx="5">
                  <c:v>Coquimbo</c:v>
                </c:pt>
                <c:pt idx="6">
                  <c:v>Isla De Pascua</c:v>
                </c:pt>
                <c:pt idx="7">
                  <c:v>Valparaíso</c:v>
                </c:pt>
                <c:pt idx="8">
                  <c:v>San Antonio</c:v>
                </c:pt>
                <c:pt idx="9">
                  <c:v>Penco</c:v>
                </c:pt>
                <c:pt idx="10">
                  <c:v>Lirquen</c:v>
                </c:pt>
                <c:pt idx="11">
                  <c:v>Talcahuano</c:v>
                </c:pt>
                <c:pt idx="12">
                  <c:v>San Vicente</c:v>
                </c:pt>
                <c:pt idx="13">
                  <c:v>Huachipato</c:v>
                </c:pt>
                <c:pt idx="14">
                  <c:v>Valdivia</c:v>
                </c:pt>
                <c:pt idx="15">
                  <c:v>Puerto Montt</c:v>
                </c:pt>
                <c:pt idx="16">
                  <c:v>Calbuco</c:v>
                </c:pt>
                <c:pt idx="17">
                  <c:v>Pargua</c:v>
                </c:pt>
                <c:pt idx="18">
                  <c:v>Castro</c:v>
                </c:pt>
                <c:pt idx="19">
                  <c:v>Chonchi</c:v>
                </c:pt>
                <c:pt idx="20">
                  <c:v>Quellón</c:v>
                </c:pt>
                <c:pt idx="21">
                  <c:v>Chacabuco</c:v>
                </c:pt>
                <c:pt idx="22">
                  <c:v>Gregorio</c:v>
                </c:pt>
                <c:pt idx="23">
                  <c:v>Isla Guarello</c:v>
                </c:pt>
                <c:pt idx="24">
                  <c:v>Punta Arenas</c:v>
                </c:pt>
                <c:pt idx="25">
                  <c:v>Puerto Natales</c:v>
                </c:pt>
                <c:pt idx="26">
                  <c:v>Tierra Del Fuego</c:v>
                </c:pt>
                <c:pt idx="27">
                  <c:v>Puerto Williams</c:v>
                </c:pt>
              </c:strCache>
            </c:strRef>
          </c:cat>
          <c:val>
            <c:numRef>
              <c:f>'GRAFICO 16'!$C$4:$C$31</c:f>
              <c:numCache>
                <c:formatCode>_(* #,##0_);_(* \(#,##0\);_(* "-"_);_(@_)</c:formatCode>
                <c:ptCount val="28"/>
                <c:pt idx="0">
                  <c:v>25</c:v>
                </c:pt>
                <c:pt idx="1">
                  <c:v>206795</c:v>
                </c:pt>
                <c:pt idx="2">
                  <c:v>31502</c:v>
                </c:pt>
                <c:pt idx="3">
                  <c:v>82415.616999999998</c:v>
                </c:pt>
                <c:pt idx="4">
                  <c:v>913915.4</c:v>
                </c:pt>
                <c:pt idx="5">
                  <c:v>20000</c:v>
                </c:pt>
                <c:pt idx="6">
                  <c:v>2039</c:v>
                </c:pt>
                <c:pt idx="7">
                  <c:v>322</c:v>
                </c:pt>
                <c:pt idx="8">
                  <c:v>9026</c:v>
                </c:pt>
                <c:pt idx="9">
                  <c:v>13901</c:v>
                </c:pt>
                <c:pt idx="10">
                  <c:v>30</c:v>
                </c:pt>
                <c:pt idx="11">
                  <c:v>289448</c:v>
                </c:pt>
                <c:pt idx="12">
                  <c:v>738207</c:v>
                </c:pt>
                <c:pt idx="13">
                  <c:v>862258.01699999999</c:v>
                </c:pt>
                <c:pt idx="14">
                  <c:v>120</c:v>
                </c:pt>
                <c:pt idx="15">
                  <c:v>107627</c:v>
                </c:pt>
                <c:pt idx="16">
                  <c:v>1698</c:v>
                </c:pt>
                <c:pt idx="17">
                  <c:v>5453</c:v>
                </c:pt>
                <c:pt idx="18">
                  <c:v>588</c:v>
                </c:pt>
                <c:pt idx="19">
                  <c:v>51464</c:v>
                </c:pt>
                <c:pt idx="20">
                  <c:v>2486</c:v>
                </c:pt>
                <c:pt idx="21">
                  <c:v>20090</c:v>
                </c:pt>
                <c:pt idx="22">
                  <c:v>15500</c:v>
                </c:pt>
                <c:pt idx="23">
                  <c:v>658653</c:v>
                </c:pt>
                <c:pt idx="24">
                  <c:v>16835.400000000001</c:v>
                </c:pt>
                <c:pt idx="25">
                  <c:v>66628.600000000006</c:v>
                </c:pt>
                <c:pt idx="26">
                  <c:v>72.2</c:v>
                </c:pt>
                <c:pt idx="27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A-FD45-B2F6-E42FBEEE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shape val="box"/>
        <c:axId val="166950912"/>
        <c:axId val="165689536"/>
        <c:axId val="0"/>
      </c:bar3DChart>
      <c:catAx>
        <c:axId val="16695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    </a:t>
                </a:r>
              </a:p>
            </c:rich>
          </c:tx>
          <c:layout>
            <c:manualLayout>
              <c:xMode val="edge"/>
              <c:yMode val="edge"/>
              <c:x val="0.51786157055248516"/>
              <c:y val="0.96545712075560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65689536"/>
        <c:crosses val="autoZero"/>
        <c:auto val="1"/>
        <c:lblAlgn val="ctr"/>
        <c:lblOffset val="100"/>
        <c:noMultiLvlLbl val="0"/>
      </c:catAx>
      <c:valAx>
        <c:axId val="165689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66950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6115439510128"/>
          <c:y val="0.14228036572535338"/>
          <c:w val="0.85729669171624578"/>
          <c:h val="0.640586744131261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17'!$B$4:$B$33</c:f>
              <c:strCache>
                <c:ptCount val="30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Chañaral-Barquito</c:v>
                </c:pt>
                <c:pt idx="4">
                  <c:v>Coquimbo</c:v>
                </c:pt>
                <c:pt idx="5">
                  <c:v>Guayacan</c:v>
                </c:pt>
                <c:pt idx="6">
                  <c:v>Hanga Roa</c:v>
                </c:pt>
                <c:pt idx="7">
                  <c:v>Jf (Isla Alejandro Selkirk)</c:v>
                </c:pt>
                <c:pt idx="8">
                  <c:v>Juan Fernández</c:v>
                </c:pt>
                <c:pt idx="9">
                  <c:v>Lirquen</c:v>
                </c:pt>
                <c:pt idx="10">
                  <c:v>Isla De Pascua</c:v>
                </c:pt>
                <c:pt idx="11">
                  <c:v>Quintero</c:v>
                </c:pt>
                <c:pt idx="12">
                  <c:v>Valparaíso</c:v>
                </c:pt>
                <c:pt idx="13">
                  <c:v>San Antonio</c:v>
                </c:pt>
                <c:pt idx="14">
                  <c:v>Talcahuano</c:v>
                </c:pt>
                <c:pt idx="15">
                  <c:v>San Vicente</c:v>
                </c:pt>
                <c:pt idx="16">
                  <c:v>Coronel</c:v>
                </c:pt>
                <c:pt idx="17">
                  <c:v>Puerto Montt</c:v>
                </c:pt>
                <c:pt idx="18">
                  <c:v>Cochamo </c:v>
                </c:pt>
                <c:pt idx="19">
                  <c:v>Calbuco</c:v>
                </c:pt>
                <c:pt idx="20">
                  <c:v>Caldera</c:v>
                </c:pt>
                <c:pt idx="21">
                  <c:v>Achao</c:v>
                </c:pt>
                <c:pt idx="22">
                  <c:v>Chonchi</c:v>
                </c:pt>
                <c:pt idx="23">
                  <c:v>Quellón</c:v>
                </c:pt>
                <c:pt idx="24">
                  <c:v>Chacabuco</c:v>
                </c:pt>
                <c:pt idx="25">
                  <c:v>Gregorio</c:v>
                </c:pt>
                <c:pt idx="26">
                  <c:v>Punta Arenas</c:v>
                </c:pt>
                <c:pt idx="27">
                  <c:v>Cabo Negro</c:v>
                </c:pt>
                <c:pt idx="28">
                  <c:v>Puerto Williams</c:v>
                </c:pt>
                <c:pt idx="29">
                  <c:v>Snipe</c:v>
                </c:pt>
              </c:strCache>
            </c:strRef>
          </c:cat>
          <c:val>
            <c:numRef>
              <c:f>'GRAFICO 17'!$C$4:$C$33</c:f>
              <c:numCache>
                <c:formatCode>_(* #,##0_);_(* \(#,##0\);_(* "-"_);_(@_)</c:formatCode>
                <c:ptCount val="30"/>
                <c:pt idx="0">
                  <c:v>34061.705000000002</c:v>
                </c:pt>
                <c:pt idx="1">
                  <c:v>127621.682</c:v>
                </c:pt>
                <c:pt idx="2">
                  <c:v>755347.64199999999</c:v>
                </c:pt>
                <c:pt idx="3">
                  <c:v>164590.34399999998</c:v>
                </c:pt>
                <c:pt idx="4">
                  <c:v>822761</c:v>
                </c:pt>
                <c:pt idx="5">
                  <c:v>195227.505</c:v>
                </c:pt>
                <c:pt idx="6">
                  <c:v>24975.879000000001</c:v>
                </c:pt>
                <c:pt idx="7">
                  <c:v>3</c:v>
                </c:pt>
                <c:pt idx="8">
                  <c:v>3</c:v>
                </c:pt>
                <c:pt idx="9">
                  <c:v>3689.1759999999999</c:v>
                </c:pt>
                <c:pt idx="10">
                  <c:v>18386.269999999997</c:v>
                </c:pt>
                <c:pt idx="11">
                  <c:v>2437984.415</c:v>
                </c:pt>
                <c:pt idx="12">
                  <c:v>48054.055999999997</c:v>
                </c:pt>
                <c:pt idx="13">
                  <c:v>140020.6</c:v>
                </c:pt>
                <c:pt idx="14">
                  <c:v>3141917.7960000001</c:v>
                </c:pt>
                <c:pt idx="15">
                  <c:v>970589.68200000003</c:v>
                </c:pt>
                <c:pt idx="16">
                  <c:v>55578.559000000001</c:v>
                </c:pt>
                <c:pt idx="17">
                  <c:v>3058.5</c:v>
                </c:pt>
                <c:pt idx="18">
                  <c:v>1083.5</c:v>
                </c:pt>
                <c:pt idx="19">
                  <c:v>1051664.1340000001</c:v>
                </c:pt>
                <c:pt idx="20">
                  <c:v>480130.75400000002</c:v>
                </c:pt>
                <c:pt idx="21">
                  <c:v>21500</c:v>
                </c:pt>
                <c:pt idx="22">
                  <c:v>4142</c:v>
                </c:pt>
                <c:pt idx="23">
                  <c:v>60</c:v>
                </c:pt>
                <c:pt idx="24">
                  <c:v>98743.773000000001</c:v>
                </c:pt>
                <c:pt idx="25">
                  <c:v>38271</c:v>
                </c:pt>
                <c:pt idx="26">
                  <c:v>52853</c:v>
                </c:pt>
                <c:pt idx="27">
                  <c:v>5000</c:v>
                </c:pt>
                <c:pt idx="28">
                  <c:v>1112</c:v>
                </c:pt>
                <c:pt idx="29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B-A34D-A707-4EF0E142B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165642752"/>
        <c:axId val="166838848"/>
        <c:axId val="0"/>
      </c:bar3DChart>
      <c:catAx>
        <c:axId val="16564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1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66838848"/>
        <c:crosses val="autoZero"/>
        <c:auto val="1"/>
        <c:lblAlgn val="ctr"/>
        <c:lblOffset val="100"/>
        <c:noMultiLvlLbl val="0"/>
      </c:catAx>
      <c:valAx>
        <c:axId val="166838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656427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824438611840203E-2"/>
          <c:y val="0.13597363655761532"/>
          <c:w val="0.82337921827049898"/>
          <c:h val="0.80800949339841954"/>
        </c:manualLayout>
      </c:layout>
      <c:pie3DChart>
        <c:varyColors val="1"/>
        <c:ser>
          <c:idx val="0"/>
          <c:order val="0"/>
          <c:explosion val="1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492-684B-9AE0-304A3E69E4F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92-684B-9AE0-304A3E69E4F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492-684B-9AE0-304A3E69E4F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9492-684B-9AE0-304A3E69E4F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492-684B-9AE0-304A3E69E4F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9492-684B-9AE0-304A3E69E4F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492-684B-9AE0-304A3E69E4F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492-684B-9AE0-304A3E69E4F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9492-684B-9AE0-304A3E69E4F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492-684B-9AE0-304A3E69E4F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9492-684B-9AE0-304A3E69E4F7}"/>
              </c:ext>
            </c:extLst>
          </c:dPt>
          <c:dLbls>
            <c:dLbl>
              <c:idx val="0"/>
              <c:layout>
                <c:manualLayout>
                  <c:x val="-5.4366292898401997E-3"/>
                  <c:y val="-3.8897886412046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92-684B-9AE0-304A3E69E4F7}"/>
                </c:ext>
              </c:extLst>
            </c:dLbl>
            <c:dLbl>
              <c:idx val="1"/>
              <c:layout>
                <c:manualLayout>
                  <c:x val="-1.3591573224600749E-3"/>
                  <c:y val="1.94489432060230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92-684B-9AE0-304A3E69E4F7}"/>
                </c:ext>
              </c:extLst>
            </c:dLbl>
            <c:dLbl>
              <c:idx val="2"/>
              <c:layout>
                <c:manualLayout>
                  <c:x val="2.7183146449201497E-3"/>
                  <c:y val="0.140464589821277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92-684B-9AE0-304A3E69E4F7}"/>
                </c:ext>
              </c:extLst>
            </c:dLbl>
            <c:dLbl>
              <c:idx val="3"/>
              <c:layout>
                <c:manualLayout>
                  <c:x val="-5.7084607543323139E-2"/>
                  <c:y val="6.48298106867437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92-684B-9AE0-304A3E69E4F7}"/>
                </c:ext>
              </c:extLst>
            </c:dLbl>
            <c:dLbl>
              <c:idx val="4"/>
              <c:layout>
                <c:manualLayout>
                  <c:x val="-8.6986068637444791E-2"/>
                  <c:y val="1.5126955826906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92-684B-9AE0-304A3E69E4F7}"/>
                </c:ext>
              </c:extLst>
            </c:dLbl>
            <c:dLbl>
              <c:idx val="5"/>
              <c:layout>
                <c:manualLayout>
                  <c:x val="-0.11009174311926606"/>
                  <c:y val="4.321987379116224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92-684B-9AE0-304A3E69E4F7}"/>
                </c:ext>
              </c:extLst>
            </c:dLbl>
            <c:dLbl>
              <c:idx val="6"/>
              <c:layout>
                <c:manualLayout>
                  <c:x val="-0.15494393476044852"/>
                  <c:y val="-4.10588801016041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92-684B-9AE0-304A3E69E4F7}"/>
                </c:ext>
              </c:extLst>
            </c:dLbl>
            <c:dLbl>
              <c:idx val="7"/>
              <c:layout>
                <c:manualLayout>
                  <c:x val="-0.14678899082568808"/>
                  <c:y val="-7.347378544497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92-684B-9AE0-304A3E69E4F7}"/>
                </c:ext>
              </c:extLst>
            </c:dLbl>
            <c:dLbl>
              <c:idx val="8"/>
              <c:layout>
                <c:manualLayout>
                  <c:x val="-3.5338090383961941E-2"/>
                  <c:y val="-0.1037276970987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92-684B-9AE0-304A3E69E4F7}"/>
                </c:ext>
              </c:extLst>
            </c:dLbl>
            <c:dLbl>
              <c:idx val="9"/>
              <c:layout>
                <c:manualLayout>
                  <c:x val="9.7859327217125383E-2"/>
                  <c:y val="-9.2922728650998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92-684B-9AE0-304A3E69E4F7}"/>
                </c:ext>
              </c:extLst>
            </c:dLbl>
            <c:dLbl>
              <c:idx val="10"/>
              <c:layout>
                <c:manualLayout>
                  <c:x val="0.11281005776418621"/>
                  <c:y val="-4.3219873791162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92-684B-9AE0-304A3E69E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 18'!$B$4:$B$14</c:f>
              <c:strCache>
                <c:ptCount val="11"/>
                <c:pt idx="0">
                  <c:v>Naviera Ultranav Ltda.</c:v>
                </c:pt>
                <c:pt idx="1">
                  <c:v>Compañía Marítima Chilena S.A.</c:v>
                </c:pt>
                <c:pt idx="2">
                  <c:v>Administradora Humboldt Ltda.</c:v>
                </c:pt>
                <c:pt idx="3">
                  <c:v>Navimag Carga S.A.</c:v>
                </c:pt>
                <c:pt idx="4">
                  <c:v>Empresa Marítima S.A.</c:v>
                </c:pt>
                <c:pt idx="5">
                  <c:v>Transportes Maritimos Kochifas S.A.</c:v>
                </c:pt>
                <c:pt idx="6">
                  <c:v>Transbordadora Austral Broom</c:v>
                </c:pt>
                <c:pt idx="7">
                  <c:v>Detroit Chile S.A.</c:v>
                </c:pt>
                <c:pt idx="8">
                  <c:v>Cpt Empresas Maritimas Sa</c:v>
                </c:pt>
                <c:pt idx="9">
                  <c:v>Compañia Naviera Frasal S.A.</c:v>
                </c:pt>
                <c:pt idx="10">
                  <c:v>Otros Armadores Nacionales</c:v>
                </c:pt>
              </c:strCache>
            </c:strRef>
          </c:cat>
          <c:val>
            <c:numRef>
              <c:f>'GRAFICO 18'!$D$4:$D$14</c:f>
              <c:numCache>
                <c:formatCode>0.0%</c:formatCode>
                <c:ptCount val="11"/>
                <c:pt idx="0">
                  <c:v>0.44676365766118731</c:v>
                </c:pt>
                <c:pt idx="1">
                  <c:v>0.22434670209293811</c:v>
                </c:pt>
                <c:pt idx="2">
                  <c:v>0.11086642594224401</c:v>
                </c:pt>
                <c:pt idx="3">
                  <c:v>6.6276168830077614E-2</c:v>
                </c:pt>
                <c:pt idx="4">
                  <c:v>5.3362223677190443E-2</c:v>
                </c:pt>
                <c:pt idx="5">
                  <c:v>2.5499883916667486E-2</c:v>
                </c:pt>
                <c:pt idx="6">
                  <c:v>2.1057970688701785E-2</c:v>
                </c:pt>
                <c:pt idx="7">
                  <c:v>1.9593879670214729E-2</c:v>
                </c:pt>
                <c:pt idx="8">
                  <c:v>1.1717638116897137E-2</c:v>
                </c:pt>
                <c:pt idx="9">
                  <c:v>1.1008358428633571E-2</c:v>
                </c:pt>
                <c:pt idx="10">
                  <c:v>9.5070909752479425E-3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2-684B-9AE0-304A3E69E4F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523747</xdr:colOff>
      <xdr:row>6</xdr:row>
      <xdr:rowOff>83896</xdr:rowOff>
    </xdr:from>
    <xdr:to>
      <xdr:col>18</xdr:col>
      <xdr:colOff>399923</xdr:colOff>
      <xdr:row>34</xdr:row>
      <xdr:rowOff>150570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89112</xdr:colOff>
      <xdr:row>3</xdr:row>
      <xdr:rowOff>161738</xdr:rowOff>
    </xdr:from>
    <xdr:to>
      <xdr:col>14</xdr:col>
      <xdr:colOff>249464</xdr:colOff>
      <xdr:row>57</xdr:row>
      <xdr:rowOff>183030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491834</xdr:colOff>
      <xdr:row>3</xdr:row>
      <xdr:rowOff>66674</xdr:rowOff>
    </xdr:from>
    <xdr:to>
      <xdr:col>18</xdr:col>
      <xdr:colOff>672810</xdr:colOff>
      <xdr:row>39</xdr:row>
      <xdr:rowOff>7793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669924</xdr:colOff>
      <xdr:row>1</xdr:row>
      <xdr:rowOff>140373</xdr:rowOff>
    </xdr:from>
    <xdr:to>
      <xdr:col>16</xdr:col>
      <xdr:colOff>759113</xdr:colOff>
      <xdr:row>29</xdr:row>
      <xdr:rowOff>172220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2</xdr:row>
      <xdr:rowOff>85723</xdr:rowOff>
    </xdr:from>
    <xdr:to>
      <xdr:col>17</xdr:col>
      <xdr:colOff>380999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4</xdr:row>
      <xdr:rowOff>6349</xdr:rowOff>
    </xdr:from>
    <xdr:to>
      <xdr:col>15</xdr:col>
      <xdr:colOff>469899</xdr:colOff>
      <xdr:row>34</xdr:row>
      <xdr:rowOff>168275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0"/>
  <sheetViews>
    <sheetView topLeftCell="A14" zoomScale="90" zoomScaleNormal="90" workbookViewId="0">
      <selection activeCell="B67" sqref="B67:L68"/>
    </sheetView>
  </sheetViews>
  <sheetFormatPr baseColWidth="10" defaultColWidth="11.5" defaultRowHeight="14"/>
  <cols>
    <col min="1" max="1" width="14.33203125" style="4" customWidth="1"/>
    <col min="2" max="2" width="25.33203125" style="4" customWidth="1"/>
    <col min="3" max="14" width="14.5" style="2" bestFit="1" customWidth="1"/>
    <col min="15" max="15" width="12.83203125" style="2" bestFit="1" customWidth="1"/>
    <col min="16" max="16" width="8" style="4" bestFit="1" customWidth="1"/>
    <col min="17" max="17" width="13.5" style="4" bestFit="1" customWidth="1"/>
    <col min="18" max="29" width="10.33203125" style="4" bestFit="1" customWidth="1"/>
    <col min="30" max="30" width="11.1640625" style="4" bestFit="1" customWidth="1"/>
    <col min="31" max="31" width="3.6640625" style="4" customWidth="1"/>
    <col min="32" max="16384" width="11.5" style="4"/>
  </cols>
  <sheetData>
    <row r="1" spans="2:16">
      <c r="B1" s="1" t="s">
        <v>189</v>
      </c>
      <c r="P1" s="3"/>
    </row>
    <row r="2" spans="2:16">
      <c r="B2" s="1" t="s">
        <v>190</v>
      </c>
      <c r="P2" s="3"/>
    </row>
    <row r="3" spans="2:16">
      <c r="B3" s="1" t="s">
        <v>106</v>
      </c>
      <c r="P3" s="3"/>
    </row>
    <row r="4" spans="2:16">
      <c r="P4" s="3"/>
    </row>
    <row r="5" spans="2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  <c r="P5" s="3"/>
    </row>
    <row r="6" spans="2:16" ht="15">
      <c r="B6" s="7" t="s">
        <v>14</v>
      </c>
      <c r="C6" s="8">
        <v>2660</v>
      </c>
      <c r="D6" s="8">
        <v>1.9</v>
      </c>
      <c r="E6" s="8">
        <v>2161.9969999999998</v>
      </c>
      <c r="F6" s="8">
        <v>0</v>
      </c>
      <c r="G6" s="8">
        <v>0</v>
      </c>
      <c r="H6" s="8">
        <v>0</v>
      </c>
      <c r="I6" s="8">
        <v>1273</v>
      </c>
      <c r="J6" s="8">
        <v>14204.269</v>
      </c>
      <c r="K6" s="8">
        <v>17695.438999999998</v>
      </c>
      <c r="L6" s="8">
        <v>568</v>
      </c>
      <c r="M6" s="8">
        <v>1481</v>
      </c>
      <c r="N6" s="9">
        <v>557</v>
      </c>
      <c r="O6" s="10">
        <v>40602.604999999996</v>
      </c>
      <c r="P6" s="3"/>
    </row>
    <row r="7" spans="2:16" ht="15">
      <c r="B7" s="7" t="s">
        <v>15</v>
      </c>
      <c r="C7" s="8">
        <v>15151.16</v>
      </c>
      <c r="D7" s="8">
        <v>33559.756999999998</v>
      </c>
      <c r="E7" s="8">
        <v>10080</v>
      </c>
      <c r="F7" s="8">
        <v>18465</v>
      </c>
      <c r="G7" s="8">
        <v>0</v>
      </c>
      <c r="H7" s="8">
        <v>0</v>
      </c>
      <c r="I7" s="8">
        <v>0</v>
      </c>
      <c r="J7" s="8">
        <v>5167.37</v>
      </c>
      <c r="K7" s="8">
        <v>11866</v>
      </c>
      <c r="L7" s="8">
        <v>0</v>
      </c>
      <c r="M7" s="8">
        <v>21465</v>
      </c>
      <c r="N7" s="8">
        <v>18404.924999999999</v>
      </c>
      <c r="O7" s="10">
        <v>134159.212</v>
      </c>
      <c r="P7" s="3"/>
    </row>
    <row r="8" spans="2:16" ht="15">
      <c r="B8" s="7" t="s">
        <v>72</v>
      </c>
      <c r="C8" s="8">
        <v>0</v>
      </c>
      <c r="D8" s="8">
        <v>0</v>
      </c>
      <c r="E8" s="8">
        <v>51969</v>
      </c>
      <c r="F8" s="8">
        <v>0</v>
      </c>
      <c r="G8" s="8">
        <v>28751</v>
      </c>
      <c r="H8" s="8">
        <v>19137</v>
      </c>
      <c r="I8" s="8">
        <v>26361</v>
      </c>
      <c r="J8" s="8">
        <v>0</v>
      </c>
      <c r="K8" s="8">
        <v>18483</v>
      </c>
      <c r="L8" s="8">
        <v>32835</v>
      </c>
      <c r="M8" s="8">
        <v>0</v>
      </c>
      <c r="N8" s="8">
        <v>29259</v>
      </c>
      <c r="O8" s="10">
        <v>206795</v>
      </c>
      <c r="P8" s="3"/>
    </row>
    <row r="9" spans="2:16" ht="15">
      <c r="B9" s="7" t="s">
        <v>73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15002</v>
      </c>
      <c r="J9" s="8">
        <v>0</v>
      </c>
      <c r="K9" s="8">
        <v>0</v>
      </c>
      <c r="L9" s="8">
        <v>0</v>
      </c>
      <c r="M9" s="8">
        <v>0</v>
      </c>
      <c r="N9" s="8">
        <v>16500</v>
      </c>
      <c r="O9" s="10">
        <v>31502</v>
      </c>
      <c r="P9" s="3"/>
    </row>
    <row r="10" spans="2:16" ht="15">
      <c r="B10" s="7" t="s">
        <v>16</v>
      </c>
      <c r="C10" s="8">
        <v>37023.83</v>
      </c>
      <c r="D10" s="8">
        <v>56906.615999999995</v>
      </c>
      <c r="E10" s="8">
        <v>30511.601000000002</v>
      </c>
      <c r="F10" s="8">
        <v>41070.04</v>
      </c>
      <c r="G10" s="8">
        <v>105619.037</v>
      </c>
      <c r="H10" s="8">
        <v>0</v>
      </c>
      <c r="I10" s="8">
        <v>21874.737000000001</v>
      </c>
      <c r="J10" s="8">
        <v>39032.951999999997</v>
      </c>
      <c r="K10" s="8">
        <v>39147</v>
      </c>
      <c r="L10" s="8">
        <v>29094.417000000001</v>
      </c>
      <c r="M10" s="8">
        <v>136051.94199999998</v>
      </c>
      <c r="N10" s="8">
        <v>219139.47</v>
      </c>
      <c r="O10" s="10">
        <v>755471.64199999999</v>
      </c>
      <c r="P10" s="3"/>
    </row>
    <row r="11" spans="2:16" ht="15">
      <c r="B11" s="7" t="s">
        <v>17</v>
      </c>
      <c r="C11" s="8">
        <v>15534.61</v>
      </c>
      <c r="D11" s="8">
        <v>11000</v>
      </c>
      <c r="E11" s="8">
        <v>19411.316999999999</v>
      </c>
      <c r="F11" s="8">
        <v>19205.690000000002</v>
      </c>
      <c r="G11" s="8">
        <v>19704</v>
      </c>
      <c r="H11" s="8">
        <v>13236</v>
      </c>
      <c r="I11" s="8">
        <v>9464</v>
      </c>
      <c r="J11" s="8">
        <v>44158</v>
      </c>
      <c r="K11" s="8">
        <v>36484</v>
      </c>
      <c r="L11" s="8">
        <v>0</v>
      </c>
      <c r="M11" s="8">
        <v>26315</v>
      </c>
      <c r="N11" s="8">
        <v>5000</v>
      </c>
      <c r="O11" s="10">
        <v>219512.617</v>
      </c>
      <c r="P11" s="3"/>
    </row>
    <row r="12" spans="2:16" ht="15">
      <c r="B12" s="7" t="s">
        <v>18</v>
      </c>
      <c r="C12" s="8">
        <v>0</v>
      </c>
      <c r="D12" s="8">
        <v>5660.369999999999</v>
      </c>
      <c r="E12" s="8">
        <v>80817.964999999997</v>
      </c>
      <c r="F12" s="8">
        <v>0</v>
      </c>
      <c r="G12" s="8">
        <v>22700</v>
      </c>
      <c r="H12" s="8">
        <v>0</v>
      </c>
      <c r="I12" s="8">
        <v>0</v>
      </c>
      <c r="J12" s="8">
        <v>0</v>
      </c>
      <c r="K12" s="8">
        <v>15121.155000000001</v>
      </c>
      <c r="L12" s="8">
        <v>19140</v>
      </c>
      <c r="M12" s="8">
        <v>21150.853999999999</v>
      </c>
      <c r="N12" s="8">
        <v>0</v>
      </c>
      <c r="O12" s="10">
        <v>164590.34399999998</v>
      </c>
      <c r="P12" s="3"/>
    </row>
    <row r="13" spans="2:16" ht="15">
      <c r="B13" s="7" t="s">
        <v>61</v>
      </c>
      <c r="C13" s="8">
        <v>47001.317999999999</v>
      </c>
      <c r="D13" s="8">
        <v>11580.369999999999</v>
      </c>
      <c r="E13" s="8">
        <v>59062.118999999999</v>
      </c>
      <c r="F13" s="8">
        <v>15982.245999999999</v>
      </c>
      <c r="G13" s="8">
        <v>29146.668000000001</v>
      </c>
      <c r="H13" s="8">
        <v>46313.307000000001</v>
      </c>
      <c r="I13" s="8">
        <v>29515.343999999997</v>
      </c>
      <c r="J13" s="8">
        <v>52487.581999999995</v>
      </c>
      <c r="K13" s="8">
        <v>54514.402999999998</v>
      </c>
      <c r="L13" s="8">
        <v>29132.453000000001</v>
      </c>
      <c r="M13" s="8">
        <v>27746.041000000001</v>
      </c>
      <c r="N13" s="8">
        <v>77648.903000000006</v>
      </c>
      <c r="O13" s="10">
        <v>480130.75400000002</v>
      </c>
      <c r="P13" s="3"/>
    </row>
    <row r="14" spans="2:16" ht="15">
      <c r="B14" s="7" t="s">
        <v>62</v>
      </c>
      <c r="C14" s="8">
        <v>73084</v>
      </c>
      <c r="D14" s="8">
        <v>146613</v>
      </c>
      <c r="E14" s="8">
        <v>73611</v>
      </c>
      <c r="F14" s="8">
        <v>74182</v>
      </c>
      <c r="G14" s="8">
        <v>72828</v>
      </c>
      <c r="H14" s="8">
        <v>109621.8</v>
      </c>
      <c r="I14" s="8">
        <v>182953</v>
      </c>
      <c r="J14" s="8">
        <v>135028</v>
      </c>
      <c r="K14" s="8">
        <v>36537.5</v>
      </c>
      <c r="L14" s="8">
        <v>156599.1</v>
      </c>
      <c r="M14" s="8">
        <v>0</v>
      </c>
      <c r="N14" s="8">
        <v>9416</v>
      </c>
      <c r="O14" s="10">
        <v>1070473.4000000001</v>
      </c>
      <c r="P14" s="3"/>
    </row>
    <row r="15" spans="2:16" ht="15">
      <c r="B15" s="7" t="s">
        <v>63</v>
      </c>
      <c r="C15" s="8">
        <v>61226</v>
      </c>
      <c r="D15" s="8">
        <v>41929</v>
      </c>
      <c r="E15" s="8">
        <v>60241</v>
      </c>
      <c r="F15" s="8">
        <v>80052</v>
      </c>
      <c r="G15" s="8">
        <v>48735</v>
      </c>
      <c r="H15" s="8">
        <v>33812</v>
      </c>
      <c r="I15" s="8">
        <v>39972</v>
      </c>
      <c r="J15" s="8">
        <v>154626</v>
      </c>
      <c r="K15" s="8">
        <v>75947</v>
      </c>
      <c r="L15" s="8">
        <v>34480</v>
      </c>
      <c r="M15" s="8">
        <v>46138</v>
      </c>
      <c r="N15" s="8">
        <v>167047</v>
      </c>
      <c r="O15" s="10">
        <v>844205</v>
      </c>
      <c r="P15" s="3"/>
    </row>
    <row r="16" spans="2:16" ht="15">
      <c r="B16" s="7" t="s">
        <v>19</v>
      </c>
      <c r="C16" s="8">
        <v>9791.9629999999997</v>
      </c>
      <c r="D16" s="8">
        <v>21762.255999999998</v>
      </c>
      <c r="E16" s="8">
        <v>11427.816999999999</v>
      </c>
      <c r="F16" s="8">
        <v>16309.882</v>
      </c>
      <c r="G16" s="8">
        <v>13186.668000000001</v>
      </c>
      <c r="H16" s="8">
        <v>17662.303</v>
      </c>
      <c r="I16" s="8">
        <v>14075.781999999999</v>
      </c>
      <c r="J16" s="8">
        <v>26418.978000000003</v>
      </c>
      <c r="K16" s="8">
        <v>29775.491999999998</v>
      </c>
      <c r="L16" s="8">
        <v>14092.453</v>
      </c>
      <c r="M16" s="8">
        <v>0</v>
      </c>
      <c r="N16" s="8">
        <v>20723.911</v>
      </c>
      <c r="O16" s="10">
        <v>195227.505</v>
      </c>
      <c r="P16" s="3"/>
    </row>
    <row r="17" spans="2:16" ht="15">
      <c r="B17" s="7" t="s">
        <v>53</v>
      </c>
      <c r="C17" s="8">
        <v>1984.2</v>
      </c>
      <c r="D17" s="8">
        <v>809</v>
      </c>
      <c r="E17" s="8">
        <v>1422</v>
      </c>
      <c r="F17" s="8">
        <v>715</v>
      </c>
      <c r="G17" s="8">
        <v>649</v>
      </c>
      <c r="H17" s="8">
        <v>1486.25</v>
      </c>
      <c r="I17" s="8">
        <v>25755.478999999996</v>
      </c>
      <c r="J17" s="8">
        <v>1735.9</v>
      </c>
      <c r="K17" s="8">
        <v>785.3</v>
      </c>
      <c r="L17" s="8">
        <v>766</v>
      </c>
      <c r="M17" s="8">
        <v>1591.8</v>
      </c>
      <c r="N17" s="8">
        <v>968.1</v>
      </c>
      <c r="O17" s="10">
        <v>38668.029000000002</v>
      </c>
      <c r="P17" s="3"/>
    </row>
    <row r="18" spans="2:16" ht="15">
      <c r="B18" s="7" t="s">
        <v>74</v>
      </c>
      <c r="C18" s="8">
        <v>70</v>
      </c>
      <c r="D18" s="8">
        <v>26.3</v>
      </c>
      <c r="E18" s="8">
        <v>17</v>
      </c>
      <c r="F18" s="8">
        <v>7.5</v>
      </c>
      <c r="G18" s="8">
        <v>20</v>
      </c>
      <c r="H18" s="8">
        <v>0</v>
      </c>
      <c r="I18" s="8">
        <v>45</v>
      </c>
      <c r="J18" s="8">
        <v>14</v>
      </c>
      <c r="K18" s="8">
        <v>0</v>
      </c>
      <c r="L18" s="8">
        <v>40.299999999999997</v>
      </c>
      <c r="M18" s="8">
        <v>15.5</v>
      </c>
      <c r="N18" s="8">
        <v>13</v>
      </c>
      <c r="O18" s="10">
        <v>268.60000000000002</v>
      </c>
      <c r="P18" s="3"/>
    </row>
    <row r="19" spans="2:16" ht="30">
      <c r="B19" s="7" t="s">
        <v>75</v>
      </c>
      <c r="C19" s="8">
        <v>193.78</v>
      </c>
      <c r="D19" s="8">
        <v>134.63400000000001</v>
      </c>
      <c r="E19" s="8">
        <v>110.99000000000001</v>
      </c>
      <c r="F19" s="8">
        <v>189.44399999999999</v>
      </c>
      <c r="G19" s="8">
        <v>187</v>
      </c>
      <c r="H19" s="8">
        <v>211.54000000000002</v>
      </c>
      <c r="I19" s="8">
        <v>412.88</v>
      </c>
      <c r="J19" s="8">
        <v>532.94000000000005</v>
      </c>
      <c r="K19" s="8">
        <v>142.72999999999999</v>
      </c>
      <c r="L19" s="8">
        <v>368.53</v>
      </c>
      <c r="M19" s="8">
        <v>292.23</v>
      </c>
      <c r="N19" s="8">
        <v>195.1</v>
      </c>
      <c r="O19" s="10">
        <v>2971.7979999999998</v>
      </c>
      <c r="P19" s="3"/>
    </row>
    <row r="20" spans="2:16" ht="15">
      <c r="B20" s="7" t="s">
        <v>76</v>
      </c>
      <c r="C20" s="8">
        <v>11324</v>
      </c>
      <c r="D20" s="8">
        <v>8354.4</v>
      </c>
      <c r="E20" s="8">
        <v>6797</v>
      </c>
      <c r="F20" s="8">
        <v>0</v>
      </c>
      <c r="G20" s="8">
        <v>3881.8</v>
      </c>
      <c r="H20" s="8">
        <v>7009.9</v>
      </c>
      <c r="I20" s="8">
        <v>3695</v>
      </c>
      <c r="J20" s="8">
        <v>1067.6099999999999</v>
      </c>
      <c r="K20" s="8">
        <v>2039</v>
      </c>
      <c r="L20" s="8">
        <v>4082.1299999999997</v>
      </c>
      <c r="M20" s="8">
        <v>0</v>
      </c>
      <c r="N20" s="8">
        <v>5442.9</v>
      </c>
      <c r="O20" s="10">
        <v>53693.74</v>
      </c>
      <c r="P20" s="3"/>
    </row>
    <row r="21" spans="2:16" ht="15">
      <c r="B21" s="7" t="s">
        <v>20</v>
      </c>
      <c r="C21" s="8">
        <v>96323.197999999989</v>
      </c>
      <c r="D21" s="8">
        <v>204920.609</v>
      </c>
      <c r="E21" s="8">
        <v>361926.76399999997</v>
      </c>
      <c r="F21" s="8">
        <v>183851.446</v>
      </c>
      <c r="G21" s="8">
        <v>109793.32799999999</v>
      </c>
      <c r="H21" s="8">
        <v>39076.342000000004</v>
      </c>
      <c r="I21" s="8">
        <v>128720.20300000001</v>
      </c>
      <c r="J21" s="8">
        <v>348959.36500000005</v>
      </c>
      <c r="K21" s="8">
        <v>222376.804</v>
      </c>
      <c r="L21" s="8">
        <v>319185.92400000006</v>
      </c>
      <c r="M21" s="8">
        <v>129397.697</v>
      </c>
      <c r="N21" s="8">
        <v>318948.435</v>
      </c>
      <c r="O21" s="10">
        <v>2463480.1150000002</v>
      </c>
      <c r="P21" s="3"/>
    </row>
    <row r="22" spans="2:16" ht="15">
      <c r="B22" s="7" t="s">
        <v>21</v>
      </c>
      <c r="C22" s="8">
        <v>4554.9799999999996</v>
      </c>
      <c r="D22" s="8">
        <v>2334.7339999999999</v>
      </c>
      <c r="E22" s="8">
        <v>2375.9899999999998</v>
      </c>
      <c r="F22" s="8">
        <v>896.94399999999996</v>
      </c>
      <c r="G22" s="8">
        <v>22026.034</v>
      </c>
      <c r="H22" s="8">
        <v>2554.6900000000005</v>
      </c>
      <c r="I22" s="8">
        <v>8826.2690000000002</v>
      </c>
      <c r="J22" s="8">
        <v>13492.067000000001</v>
      </c>
      <c r="K22" s="8">
        <v>2524.62</v>
      </c>
      <c r="L22" s="8">
        <v>2110.29</v>
      </c>
      <c r="M22" s="8">
        <v>15805.635999999999</v>
      </c>
      <c r="N22" s="8">
        <v>5771.1</v>
      </c>
      <c r="O22" s="10">
        <v>83273.354000000021</v>
      </c>
      <c r="P22" s="3"/>
    </row>
    <row r="23" spans="2:16" ht="15">
      <c r="B23" s="7" t="s">
        <v>22</v>
      </c>
      <c r="C23" s="8">
        <v>10811.16</v>
      </c>
      <c r="D23" s="8">
        <v>42356.5</v>
      </c>
      <c r="E23" s="8">
        <v>805</v>
      </c>
      <c r="F23" s="8">
        <v>108</v>
      </c>
      <c r="G23" s="8">
        <v>17871</v>
      </c>
      <c r="H23" s="8">
        <v>30</v>
      </c>
      <c r="I23" s="8">
        <v>14249</v>
      </c>
      <c r="J23" s="8">
        <v>4400</v>
      </c>
      <c r="K23" s="8">
        <v>1754</v>
      </c>
      <c r="L23" s="8">
        <v>628</v>
      </c>
      <c r="M23" s="8">
        <v>11769</v>
      </c>
      <c r="N23" s="8">
        <v>92408</v>
      </c>
      <c r="O23" s="10">
        <v>197189.66</v>
      </c>
      <c r="P23" s="3"/>
    </row>
    <row r="24" spans="2:16" ht="15">
      <c r="B24" s="7" t="s">
        <v>77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6001</v>
      </c>
      <c r="J24" s="8">
        <v>0</v>
      </c>
      <c r="K24" s="8">
        <v>0</v>
      </c>
      <c r="L24" s="8">
        <v>0</v>
      </c>
      <c r="M24" s="8">
        <v>0</v>
      </c>
      <c r="N24" s="8">
        <v>7900</v>
      </c>
      <c r="O24" s="10">
        <v>13901</v>
      </c>
      <c r="P24" s="3"/>
    </row>
    <row r="25" spans="2:16" ht="15">
      <c r="B25" s="7" t="s">
        <v>23</v>
      </c>
      <c r="C25" s="8">
        <v>10662.2</v>
      </c>
      <c r="D25" s="8">
        <v>16041.876</v>
      </c>
      <c r="E25" s="8">
        <v>17973.7</v>
      </c>
      <c r="F25" s="8">
        <v>84201.2</v>
      </c>
      <c r="G25" s="8">
        <v>6736.9</v>
      </c>
      <c r="H25" s="8">
        <v>11810</v>
      </c>
      <c r="I25" s="8">
        <v>4000</v>
      </c>
      <c r="J25" s="8">
        <v>4405</v>
      </c>
      <c r="K25" s="8">
        <v>14300</v>
      </c>
      <c r="L25" s="8">
        <v>65</v>
      </c>
      <c r="M25" s="8">
        <v>4589</v>
      </c>
      <c r="N25" s="8">
        <v>6136</v>
      </c>
      <c r="O25" s="10">
        <v>180920.87599999999</v>
      </c>
      <c r="P25" s="3"/>
    </row>
    <row r="26" spans="2:16" ht="15">
      <c r="B26" s="7" t="s">
        <v>24</v>
      </c>
      <c r="C26" s="8">
        <v>150201.34299999999</v>
      </c>
      <c r="D26" s="8">
        <v>234395.57</v>
      </c>
      <c r="E26" s="8">
        <v>389812.96499999997</v>
      </c>
      <c r="F26" s="8">
        <v>348825.35</v>
      </c>
      <c r="G26" s="8">
        <v>558584.86800000002</v>
      </c>
      <c r="H26" s="8">
        <v>211251.43599999999</v>
      </c>
      <c r="I26" s="8">
        <v>453055.212</v>
      </c>
      <c r="J26" s="8">
        <v>219771.995</v>
      </c>
      <c r="K26" s="8">
        <v>389304.16500000004</v>
      </c>
      <c r="L26" s="8">
        <v>666133.4850000001</v>
      </c>
      <c r="M26" s="8">
        <v>309900.31900000002</v>
      </c>
      <c r="N26" s="8">
        <v>126163.588</v>
      </c>
      <c r="O26" s="10">
        <v>4057400.2960000006</v>
      </c>
      <c r="P26" s="3"/>
    </row>
    <row r="27" spans="2:16" ht="15">
      <c r="B27" s="7" t="s">
        <v>25</v>
      </c>
      <c r="C27" s="8">
        <v>204399</v>
      </c>
      <c r="D27" s="8">
        <v>105558</v>
      </c>
      <c r="E27" s="8">
        <v>122429</v>
      </c>
      <c r="F27" s="8">
        <v>123938.08499999999</v>
      </c>
      <c r="G27" s="8">
        <v>552532</v>
      </c>
      <c r="H27" s="8">
        <v>134871.27600000001</v>
      </c>
      <c r="I27" s="8">
        <v>217082.524</v>
      </c>
      <c r="J27" s="8">
        <v>266859.28700000001</v>
      </c>
      <c r="K27" s="8">
        <v>73109.59</v>
      </c>
      <c r="L27" s="8">
        <v>200170</v>
      </c>
      <c r="M27" s="8">
        <v>80842.914000000004</v>
      </c>
      <c r="N27" s="8">
        <v>89282.596000000005</v>
      </c>
      <c r="O27" s="10">
        <v>2171074.2720000003</v>
      </c>
      <c r="P27" s="3"/>
    </row>
    <row r="28" spans="2:16" ht="15">
      <c r="B28" s="7" t="s">
        <v>78</v>
      </c>
      <c r="C28" s="8">
        <v>100979.61</v>
      </c>
      <c r="D28" s="8">
        <v>101134</v>
      </c>
      <c r="E28" s="8">
        <v>71565.31700000001</v>
      </c>
      <c r="F28" s="8">
        <v>66741.69</v>
      </c>
      <c r="G28" s="8">
        <v>64927.7</v>
      </c>
      <c r="H28" s="8">
        <v>102025.60000000001</v>
      </c>
      <c r="I28" s="8">
        <v>101479</v>
      </c>
      <c r="J28" s="8">
        <v>63892.800000000003</v>
      </c>
      <c r="K28" s="8">
        <v>92719.2</v>
      </c>
      <c r="L28" s="8">
        <v>68099.100000000006</v>
      </c>
      <c r="M28" s="8">
        <v>0</v>
      </c>
      <c r="N28" s="8">
        <v>28694</v>
      </c>
      <c r="O28" s="10">
        <v>862258.01699999999</v>
      </c>
      <c r="P28" s="3"/>
    </row>
    <row r="29" spans="2:16" ht="15">
      <c r="B29" s="7" t="s">
        <v>48</v>
      </c>
      <c r="C29" s="8">
        <v>14267</v>
      </c>
      <c r="D29" s="8">
        <v>0</v>
      </c>
      <c r="E29" s="8">
        <v>37578.559000000001</v>
      </c>
      <c r="F29" s="8">
        <v>0</v>
      </c>
      <c r="G29" s="8">
        <v>22000</v>
      </c>
      <c r="H29" s="8">
        <v>13000</v>
      </c>
      <c r="I29" s="8">
        <v>0</v>
      </c>
      <c r="J29" s="8">
        <v>0</v>
      </c>
      <c r="K29" s="8">
        <v>0</v>
      </c>
      <c r="L29" s="8">
        <v>300</v>
      </c>
      <c r="M29" s="8">
        <v>482.12</v>
      </c>
      <c r="N29" s="8">
        <v>0</v>
      </c>
      <c r="O29" s="10">
        <v>87627.679000000004</v>
      </c>
      <c r="P29" s="3"/>
    </row>
    <row r="30" spans="2:16" ht="15">
      <c r="B30" s="7" t="s">
        <v>79</v>
      </c>
      <c r="C30" s="8">
        <v>40</v>
      </c>
      <c r="D30" s="8">
        <v>0</v>
      </c>
      <c r="E30" s="8">
        <v>0</v>
      </c>
      <c r="F30" s="8">
        <v>0</v>
      </c>
      <c r="G30" s="8">
        <v>160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33</v>
      </c>
      <c r="O30" s="10">
        <v>233</v>
      </c>
      <c r="P30" s="3"/>
    </row>
    <row r="31" spans="2:16" ht="15">
      <c r="B31" s="7" t="s">
        <v>54</v>
      </c>
      <c r="C31" s="8">
        <v>0</v>
      </c>
      <c r="D31" s="8">
        <v>0</v>
      </c>
      <c r="E31" s="8">
        <v>57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0">
        <v>57</v>
      </c>
      <c r="P31" s="3"/>
    </row>
    <row r="32" spans="2:16" ht="15">
      <c r="B32" s="7" t="s">
        <v>27</v>
      </c>
      <c r="C32" s="8">
        <v>57636.99</v>
      </c>
      <c r="D32" s="8">
        <v>50966.98</v>
      </c>
      <c r="E32" s="8">
        <v>57304.079999999994</v>
      </c>
      <c r="F32" s="8">
        <v>56334.34</v>
      </c>
      <c r="G32" s="8">
        <v>49541.2</v>
      </c>
      <c r="H32" s="8">
        <v>49819.67</v>
      </c>
      <c r="I32" s="8">
        <v>48860.33</v>
      </c>
      <c r="J32" s="8">
        <v>54437.020000000004</v>
      </c>
      <c r="K32" s="8">
        <v>33774.75</v>
      </c>
      <c r="L32" s="8">
        <v>48827.44</v>
      </c>
      <c r="M32" s="8">
        <v>45655.48</v>
      </c>
      <c r="N32" s="8">
        <v>33876.589999999997</v>
      </c>
      <c r="O32" s="10">
        <v>587034.87</v>
      </c>
      <c r="P32" s="3"/>
    </row>
    <row r="33" spans="2:16" ht="15">
      <c r="B33" s="7" t="s">
        <v>80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1083.5</v>
      </c>
      <c r="K33" s="8">
        <v>0</v>
      </c>
      <c r="L33" s="8">
        <v>0</v>
      </c>
      <c r="M33" s="8">
        <v>0</v>
      </c>
      <c r="N33" s="8">
        <v>0</v>
      </c>
      <c r="O33" s="10">
        <v>1083.5</v>
      </c>
      <c r="P33" s="3"/>
    </row>
    <row r="34" spans="2:16" ht="15">
      <c r="B34" s="7" t="s">
        <v>81</v>
      </c>
      <c r="C34" s="8">
        <v>209551.75</v>
      </c>
      <c r="D34" s="8">
        <v>71486.600000000006</v>
      </c>
      <c r="E34" s="8">
        <v>115562.4</v>
      </c>
      <c r="F34" s="8">
        <v>204316.51900000003</v>
      </c>
      <c r="G34" s="8">
        <v>151153.66899999999</v>
      </c>
      <c r="H34" s="8">
        <v>82868</v>
      </c>
      <c r="I34" s="8">
        <v>159949.6</v>
      </c>
      <c r="J34" s="8">
        <v>127489</v>
      </c>
      <c r="K34" s="8">
        <v>107418</v>
      </c>
      <c r="L34" s="8">
        <v>178783</v>
      </c>
      <c r="M34" s="8">
        <v>72001.945999999996</v>
      </c>
      <c r="N34" s="8">
        <v>0</v>
      </c>
      <c r="O34" s="10">
        <v>1480580.4840000002</v>
      </c>
      <c r="P34" s="3"/>
    </row>
    <row r="35" spans="2:16" ht="15">
      <c r="B35" s="7" t="s">
        <v>82</v>
      </c>
      <c r="C35" s="8">
        <v>13481.424999999999</v>
      </c>
      <c r="D35" s="8">
        <v>11181.5</v>
      </c>
      <c r="E35" s="8">
        <v>5843</v>
      </c>
      <c r="F35" s="8">
        <v>14174</v>
      </c>
      <c r="G35" s="8">
        <v>9373</v>
      </c>
      <c r="H35" s="8">
        <v>6259</v>
      </c>
      <c r="I35" s="8">
        <v>9023</v>
      </c>
      <c r="J35" s="8">
        <v>15324</v>
      </c>
      <c r="K35" s="8">
        <v>9251</v>
      </c>
      <c r="L35" s="8">
        <v>15235</v>
      </c>
      <c r="M35" s="8">
        <v>12366</v>
      </c>
      <c r="N35" s="8">
        <v>0</v>
      </c>
      <c r="O35" s="10">
        <v>121510.925</v>
      </c>
      <c r="P35" s="3"/>
    </row>
    <row r="36" spans="2:16" ht="15">
      <c r="B36" s="7" t="s">
        <v>83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150</v>
      </c>
      <c r="N36" s="8">
        <v>0</v>
      </c>
      <c r="O36" s="10">
        <v>150</v>
      </c>
      <c r="P36" s="3"/>
    </row>
    <row r="37" spans="2:16" ht="15">
      <c r="B37" s="7" t="s">
        <v>56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175</v>
      </c>
      <c r="I37" s="8">
        <v>0</v>
      </c>
      <c r="J37" s="8">
        <v>0</v>
      </c>
      <c r="K37" s="8">
        <v>0</v>
      </c>
      <c r="L37" s="8">
        <v>89</v>
      </c>
      <c r="M37" s="8">
        <v>0</v>
      </c>
      <c r="N37" s="8">
        <v>0</v>
      </c>
      <c r="O37" s="10">
        <v>264</v>
      </c>
      <c r="P37" s="3"/>
    </row>
    <row r="38" spans="2:16" ht="15">
      <c r="B38" s="7" t="s">
        <v>64</v>
      </c>
      <c r="C38" s="8">
        <v>0</v>
      </c>
      <c r="D38" s="8">
        <v>0</v>
      </c>
      <c r="E38" s="8">
        <v>12</v>
      </c>
      <c r="F38" s="8">
        <v>0</v>
      </c>
      <c r="G38" s="8">
        <v>0</v>
      </c>
      <c r="H38" s="8">
        <v>0</v>
      </c>
      <c r="I38" s="8">
        <v>392</v>
      </c>
      <c r="J38" s="8">
        <v>0</v>
      </c>
      <c r="K38" s="8">
        <v>97</v>
      </c>
      <c r="L38" s="8">
        <v>330</v>
      </c>
      <c r="M38" s="8">
        <v>194</v>
      </c>
      <c r="N38" s="8">
        <v>0</v>
      </c>
      <c r="O38" s="10">
        <v>1025</v>
      </c>
      <c r="P38" s="3"/>
    </row>
    <row r="39" spans="2:16" ht="15">
      <c r="B39" s="7" t="s">
        <v>84</v>
      </c>
      <c r="C39" s="8">
        <v>0</v>
      </c>
      <c r="D39" s="8">
        <v>20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10">
        <v>20</v>
      </c>
      <c r="P39" s="3"/>
    </row>
    <row r="40" spans="2:16" ht="15">
      <c r="B40" s="7" t="s">
        <v>65</v>
      </c>
      <c r="C40" s="8">
        <v>21125.424999999999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500</v>
      </c>
      <c r="K40" s="8">
        <v>0</v>
      </c>
      <c r="L40" s="8">
        <v>224</v>
      </c>
      <c r="M40" s="8">
        <v>1</v>
      </c>
      <c r="N40" s="8">
        <v>33</v>
      </c>
      <c r="O40" s="10">
        <v>21883.424999999999</v>
      </c>
      <c r="P40" s="3"/>
    </row>
    <row r="41" spans="2:16" ht="15">
      <c r="B41" s="7" t="s">
        <v>85</v>
      </c>
      <c r="C41" s="8">
        <v>0</v>
      </c>
      <c r="D41" s="8">
        <v>0</v>
      </c>
      <c r="E41" s="8">
        <v>250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10">
        <v>250</v>
      </c>
      <c r="P41" s="3"/>
    </row>
    <row r="42" spans="2:16" ht="15">
      <c r="B42" s="7" t="s">
        <v>86</v>
      </c>
      <c r="C42" s="8">
        <v>1112</v>
      </c>
      <c r="D42" s="8">
        <v>573</v>
      </c>
      <c r="E42" s="8">
        <v>199</v>
      </c>
      <c r="F42" s="8">
        <v>777</v>
      </c>
      <c r="G42" s="8">
        <v>1507</v>
      </c>
      <c r="H42" s="8">
        <v>998</v>
      </c>
      <c r="I42" s="8">
        <v>1192</v>
      </c>
      <c r="J42" s="8">
        <v>797</v>
      </c>
      <c r="K42" s="8">
        <v>793</v>
      </c>
      <c r="L42" s="8">
        <v>1519</v>
      </c>
      <c r="M42" s="8">
        <v>1399</v>
      </c>
      <c r="N42" s="8">
        <v>4630</v>
      </c>
      <c r="O42" s="10">
        <v>15496</v>
      </c>
      <c r="P42" s="3"/>
    </row>
    <row r="43" spans="2:16" ht="15">
      <c r="B43" s="7" t="s">
        <v>87</v>
      </c>
      <c r="C43" s="8">
        <v>22618.75</v>
      </c>
      <c r="D43" s="8">
        <v>14553.5</v>
      </c>
      <c r="E43" s="8">
        <v>14265</v>
      </c>
      <c r="F43" s="8">
        <v>6722</v>
      </c>
      <c r="G43" s="8">
        <v>8241</v>
      </c>
      <c r="H43" s="8">
        <v>9193</v>
      </c>
      <c r="I43" s="8">
        <v>16704</v>
      </c>
      <c r="J43" s="8">
        <v>14799</v>
      </c>
      <c r="K43" s="8">
        <v>14713</v>
      </c>
      <c r="L43" s="8">
        <v>11113</v>
      </c>
      <c r="M43" s="8">
        <v>11532</v>
      </c>
      <c r="N43" s="8">
        <v>0</v>
      </c>
      <c r="O43" s="10">
        <v>144454.25</v>
      </c>
      <c r="P43" s="3"/>
    </row>
    <row r="44" spans="2:16" ht="15">
      <c r="B44" s="7" t="s">
        <v>88</v>
      </c>
      <c r="C44" s="8">
        <v>19467</v>
      </c>
      <c r="D44" s="8">
        <v>26875</v>
      </c>
      <c r="E44" s="8">
        <v>19344</v>
      </c>
      <c r="F44" s="8">
        <v>18951</v>
      </c>
      <c r="G44" s="8">
        <v>16515</v>
      </c>
      <c r="H44" s="8">
        <v>17246</v>
      </c>
      <c r="I44" s="8">
        <v>13940</v>
      </c>
      <c r="J44" s="8">
        <v>14737</v>
      </c>
      <c r="K44" s="8">
        <v>13700</v>
      </c>
      <c r="L44" s="8">
        <v>14226</v>
      </c>
      <c r="M44" s="8">
        <v>14696</v>
      </c>
      <c r="N44" s="8">
        <v>20400</v>
      </c>
      <c r="O44" s="10">
        <v>210097</v>
      </c>
      <c r="P44" s="3"/>
    </row>
    <row r="45" spans="2:16" ht="15">
      <c r="B45" s="7" t="s">
        <v>89</v>
      </c>
      <c r="C45" s="8">
        <v>81990</v>
      </c>
      <c r="D45" s="8">
        <v>61972.5</v>
      </c>
      <c r="E45" s="8">
        <v>66141</v>
      </c>
      <c r="F45" s="8">
        <v>45053</v>
      </c>
      <c r="G45" s="8">
        <v>51523</v>
      </c>
      <c r="H45" s="8">
        <v>66145</v>
      </c>
      <c r="I45" s="8">
        <v>55223</v>
      </c>
      <c r="J45" s="8">
        <v>54667</v>
      </c>
      <c r="K45" s="8">
        <v>52198</v>
      </c>
      <c r="L45" s="8">
        <v>62688</v>
      </c>
      <c r="M45" s="8">
        <v>65278</v>
      </c>
      <c r="N45" s="8">
        <v>58673</v>
      </c>
      <c r="O45" s="10">
        <v>721551.5</v>
      </c>
      <c r="P45" s="3"/>
    </row>
    <row r="46" spans="2:16" ht="15">
      <c r="B46" s="7" t="s">
        <v>90</v>
      </c>
      <c r="C46" s="8">
        <v>220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160</v>
      </c>
      <c r="K46" s="8">
        <v>0</v>
      </c>
      <c r="L46" s="8">
        <v>0</v>
      </c>
      <c r="M46" s="8">
        <v>0</v>
      </c>
      <c r="N46" s="8">
        <v>0</v>
      </c>
      <c r="O46" s="10">
        <v>380</v>
      </c>
      <c r="P46" s="3"/>
    </row>
    <row r="47" spans="2:16" ht="15">
      <c r="B47" s="7" t="s">
        <v>91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1200</v>
      </c>
      <c r="L47" s="8">
        <v>0</v>
      </c>
      <c r="M47" s="8">
        <v>0</v>
      </c>
      <c r="N47" s="8">
        <v>0</v>
      </c>
      <c r="O47" s="10">
        <v>1200</v>
      </c>
      <c r="P47" s="3"/>
    </row>
    <row r="48" spans="2:16" ht="15">
      <c r="B48" s="7" t="s">
        <v>92</v>
      </c>
      <c r="C48" s="8">
        <v>1435.874</v>
      </c>
      <c r="D48" s="8">
        <v>1060</v>
      </c>
      <c r="E48" s="8">
        <v>1282</v>
      </c>
      <c r="F48" s="8">
        <v>3037.5810000000001</v>
      </c>
      <c r="G48" s="8">
        <v>1477.4180000000001</v>
      </c>
      <c r="H48" s="8">
        <v>1522</v>
      </c>
      <c r="I48" s="8">
        <v>1260</v>
      </c>
      <c r="J48" s="8">
        <v>1002.352</v>
      </c>
      <c r="K48" s="8">
        <v>1459.6469999999999</v>
      </c>
      <c r="L48" s="8">
        <v>1175</v>
      </c>
      <c r="M48" s="8">
        <v>1514</v>
      </c>
      <c r="N48" s="8">
        <v>1592</v>
      </c>
      <c r="O48" s="10">
        <v>17817.871999999999</v>
      </c>
      <c r="P48" s="3"/>
    </row>
    <row r="49" spans="2:16" ht="15">
      <c r="B49" s="7" t="s">
        <v>93</v>
      </c>
      <c r="C49" s="8">
        <v>451.827</v>
      </c>
      <c r="D49" s="8">
        <v>514</v>
      </c>
      <c r="E49" s="8">
        <v>405.96999999999997</v>
      </c>
      <c r="F49" s="8">
        <v>334.1</v>
      </c>
      <c r="G49" s="8">
        <v>307.60000000000002</v>
      </c>
      <c r="H49" s="8">
        <v>324.5</v>
      </c>
      <c r="I49" s="8">
        <v>466</v>
      </c>
      <c r="J49" s="8">
        <v>747</v>
      </c>
      <c r="K49" s="8">
        <v>592</v>
      </c>
      <c r="L49" s="8">
        <v>459.5</v>
      </c>
      <c r="M49" s="8">
        <v>756</v>
      </c>
      <c r="N49" s="8">
        <v>400.6</v>
      </c>
      <c r="O49" s="10">
        <v>5759.0969999999998</v>
      </c>
      <c r="P49" s="3"/>
    </row>
    <row r="50" spans="2:16" ht="15">
      <c r="B50" s="7" t="s">
        <v>66</v>
      </c>
      <c r="C50" s="8">
        <v>40493.57</v>
      </c>
      <c r="D50" s="8">
        <v>18467.214000000004</v>
      </c>
      <c r="E50" s="8">
        <v>51721.695</v>
      </c>
      <c r="F50" s="8">
        <v>17785.976000000002</v>
      </c>
      <c r="G50" s="8">
        <v>23247.3</v>
      </c>
      <c r="H50" s="8">
        <v>20427.307999999997</v>
      </c>
      <c r="I50" s="8">
        <v>21125.113999999998</v>
      </c>
      <c r="J50" s="8">
        <v>23213.369000000006</v>
      </c>
      <c r="K50" s="8">
        <v>11203.789999999999</v>
      </c>
      <c r="L50" s="8">
        <v>28445.916000000001</v>
      </c>
      <c r="M50" s="8">
        <v>28363.098999999998</v>
      </c>
      <c r="N50" s="8">
        <v>12542.701999999999</v>
      </c>
      <c r="O50" s="10">
        <v>297037.05299999996</v>
      </c>
      <c r="P50" s="3"/>
    </row>
    <row r="51" spans="2:16" ht="15">
      <c r="B51" s="7" t="s">
        <v>94</v>
      </c>
      <c r="C51" s="8">
        <v>36492</v>
      </c>
      <c r="D51" s="8">
        <v>34896.380000000005</v>
      </c>
      <c r="E51" s="8">
        <v>19744</v>
      </c>
      <c r="F51" s="8">
        <v>14774</v>
      </c>
      <c r="G51" s="8">
        <v>10682</v>
      </c>
      <c r="H51" s="8">
        <v>10380</v>
      </c>
      <c r="I51" s="8">
        <v>10578</v>
      </c>
      <c r="J51" s="8">
        <v>12734</v>
      </c>
      <c r="K51" s="8">
        <v>11855.92</v>
      </c>
      <c r="L51" s="8">
        <v>14179.7</v>
      </c>
      <c r="M51" s="8">
        <v>14168</v>
      </c>
      <c r="N51" s="8">
        <v>20790.12</v>
      </c>
      <c r="O51" s="10">
        <v>211274.12000000002</v>
      </c>
      <c r="P51" s="3"/>
    </row>
    <row r="52" spans="2:16" ht="15">
      <c r="B52" s="7" t="s">
        <v>95</v>
      </c>
      <c r="C52" s="8">
        <v>0</v>
      </c>
      <c r="D52" s="8">
        <v>1</v>
      </c>
      <c r="E52" s="8">
        <v>10600</v>
      </c>
      <c r="F52" s="8">
        <v>12550</v>
      </c>
      <c r="G52" s="8">
        <v>0</v>
      </c>
      <c r="H52" s="8">
        <v>23000</v>
      </c>
      <c r="I52" s="8">
        <v>0</v>
      </c>
      <c r="J52" s="8">
        <v>10000</v>
      </c>
      <c r="K52" s="8">
        <v>0</v>
      </c>
      <c r="L52" s="8">
        <v>5120</v>
      </c>
      <c r="M52" s="8">
        <v>500</v>
      </c>
      <c r="N52" s="8">
        <v>15000</v>
      </c>
      <c r="O52" s="10">
        <v>76771</v>
      </c>
      <c r="P52" s="3"/>
    </row>
    <row r="53" spans="2:16" ht="15">
      <c r="B53" s="7" t="s">
        <v>96</v>
      </c>
      <c r="C53" s="8">
        <v>85432</v>
      </c>
      <c r="D53" s="8">
        <v>55084</v>
      </c>
      <c r="E53" s="8">
        <v>57260</v>
      </c>
      <c r="F53" s="8">
        <v>85136</v>
      </c>
      <c r="G53" s="8">
        <v>85556.7</v>
      </c>
      <c r="H53" s="8">
        <v>28903.8</v>
      </c>
      <c r="I53" s="8">
        <v>57648</v>
      </c>
      <c r="J53" s="8">
        <v>54756.800000000003</v>
      </c>
      <c r="K53" s="8">
        <v>60181.7</v>
      </c>
      <c r="L53" s="8">
        <v>0</v>
      </c>
      <c r="M53" s="8">
        <v>31000</v>
      </c>
      <c r="N53" s="8">
        <v>57709</v>
      </c>
      <c r="O53" s="10">
        <v>658668</v>
      </c>
      <c r="P53" s="3"/>
    </row>
    <row r="54" spans="2:16" ht="15">
      <c r="B54" s="7" t="s">
        <v>35</v>
      </c>
      <c r="C54" s="8">
        <v>9964.5</v>
      </c>
      <c r="D54" s="8">
        <v>8418.7000000000007</v>
      </c>
      <c r="E54" s="8">
        <v>32724.699999999993</v>
      </c>
      <c r="F54" s="8">
        <v>116062.5</v>
      </c>
      <c r="G54" s="8">
        <v>36500.400000000001</v>
      </c>
      <c r="H54" s="8">
        <v>42116.800000000003</v>
      </c>
      <c r="I54" s="8">
        <v>12807.8</v>
      </c>
      <c r="J54" s="8">
        <v>23349.599999999999</v>
      </c>
      <c r="K54" s="8">
        <v>20383.04</v>
      </c>
      <c r="L54" s="8">
        <v>14823.7</v>
      </c>
      <c r="M54" s="8">
        <v>27417.5</v>
      </c>
      <c r="N54" s="8">
        <v>28321.4</v>
      </c>
      <c r="O54" s="10">
        <v>372890.63999999996</v>
      </c>
      <c r="P54" s="3"/>
    </row>
    <row r="55" spans="2:16" ht="15">
      <c r="B55" s="7" t="s">
        <v>97</v>
      </c>
      <c r="C55" s="8">
        <v>0</v>
      </c>
      <c r="D55" s="8">
        <v>0</v>
      </c>
      <c r="E55" s="8">
        <v>0</v>
      </c>
      <c r="F55" s="8">
        <v>0</v>
      </c>
      <c r="G55" s="8">
        <v>5000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10">
        <v>5000</v>
      </c>
      <c r="P55" s="3"/>
    </row>
    <row r="56" spans="2:16" ht="15">
      <c r="B56" s="7" t="s">
        <v>98</v>
      </c>
      <c r="C56" s="8">
        <v>3784</v>
      </c>
      <c r="D56" s="8">
        <v>7120</v>
      </c>
      <c r="E56" s="8">
        <v>7889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10">
        <v>18793</v>
      </c>
      <c r="P56" s="3"/>
    </row>
    <row r="57" spans="2:16" ht="15">
      <c r="B57" s="7" t="s">
        <v>34</v>
      </c>
      <c r="C57" s="8">
        <v>25878.5</v>
      </c>
      <c r="D57" s="8">
        <v>28420.6</v>
      </c>
      <c r="E57" s="8">
        <v>26371.7</v>
      </c>
      <c r="F57" s="8">
        <v>22577</v>
      </c>
      <c r="G57" s="8">
        <v>16165</v>
      </c>
      <c r="H57" s="8">
        <v>29086.5</v>
      </c>
      <c r="I57" s="8">
        <v>19298</v>
      </c>
      <c r="J57" s="8">
        <v>19834</v>
      </c>
      <c r="K57" s="8">
        <v>5158</v>
      </c>
      <c r="L57" s="8">
        <v>16298</v>
      </c>
      <c r="M57" s="8">
        <v>19829</v>
      </c>
      <c r="N57" s="8">
        <v>14054</v>
      </c>
      <c r="O57" s="10">
        <v>242970.3</v>
      </c>
      <c r="P57" s="3"/>
    </row>
    <row r="58" spans="2:16" ht="15">
      <c r="B58" s="7" t="s">
        <v>99</v>
      </c>
      <c r="C58" s="8">
        <v>0</v>
      </c>
      <c r="D58" s="8">
        <v>0</v>
      </c>
      <c r="E58" s="8">
        <v>0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10">
        <v>1</v>
      </c>
      <c r="P58" s="3"/>
    </row>
    <row r="59" spans="2:16" ht="15">
      <c r="B59" s="7" t="s">
        <v>100</v>
      </c>
      <c r="C59" s="8">
        <v>19799</v>
      </c>
      <c r="D59" s="8">
        <v>13341</v>
      </c>
      <c r="E59" s="8">
        <v>16162</v>
      </c>
      <c r="F59" s="8">
        <v>19867</v>
      </c>
      <c r="G59" s="8">
        <v>22765</v>
      </c>
      <c r="H59" s="8">
        <v>22327</v>
      </c>
      <c r="I59" s="8">
        <v>19744</v>
      </c>
      <c r="J59" s="8">
        <v>21100</v>
      </c>
      <c r="K59" s="8">
        <v>15290</v>
      </c>
      <c r="L59" s="8">
        <v>17604</v>
      </c>
      <c r="M59" s="8">
        <v>24956</v>
      </c>
      <c r="N59" s="8">
        <v>25552.2</v>
      </c>
      <c r="O59" s="10">
        <v>238507.2</v>
      </c>
      <c r="P59" s="3"/>
    </row>
    <row r="60" spans="2:16" ht="15">
      <c r="B60" s="7" t="s">
        <v>101</v>
      </c>
      <c r="C60" s="8">
        <v>3646</v>
      </c>
      <c r="D60" s="8">
        <v>1850</v>
      </c>
      <c r="E60" s="8">
        <v>2070</v>
      </c>
      <c r="F60" s="8">
        <v>1682</v>
      </c>
      <c r="G60" s="8">
        <v>1765</v>
      </c>
      <c r="H60" s="8">
        <v>2885</v>
      </c>
      <c r="I60" s="8">
        <v>1595</v>
      </c>
      <c r="J60" s="8">
        <v>3850</v>
      </c>
      <c r="K60" s="8">
        <v>8500</v>
      </c>
      <c r="L60" s="8">
        <v>2099</v>
      </c>
      <c r="M60" s="8">
        <v>2746</v>
      </c>
      <c r="N60" s="8">
        <v>2006.2</v>
      </c>
      <c r="O60" s="10">
        <v>34694.199999999997</v>
      </c>
      <c r="P60" s="3"/>
    </row>
    <row r="61" spans="2:16" ht="15">
      <c r="B61" s="7" t="s">
        <v>102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50000</v>
      </c>
      <c r="M61" s="8">
        <v>0</v>
      </c>
      <c r="N61" s="8">
        <v>0</v>
      </c>
      <c r="O61" s="10">
        <v>50000</v>
      </c>
      <c r="P61" s="3"/>
    </row>
    <row r="62" spans="2:16" ht="15">
      <c r="B62" s="7" t="s">
        <v>103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80</v>
      </c>
      <c r="M62" s="8">
        <v>260</v>
      </c>
      <c r="N62" s="8">
        <v>0</v>
      </c>
      <c r="O62" s="10">
        <v>340</v>
      </c>
      <c r="P62" s="3"/>
    </row>
    <row r="63" spans="2:16" ht="15">
      <c r="B63" s="7" t="s">
        <v>104</v>
      </c>
      <c r="C63" s="8">
        <v>15879.5</v>
      </c>
      <c r="D63" s="8">
        <v>13555.6</v>
      </c>
      <c r="E63" s="8">
        <v>10938</v>
      </c>
      <c r="F63" s="8">
        <v>12702</v>
      </c>
      <c r="G63" s="8">
        <v>5686</v>
      </c>
      <c r="H63" s="8">
        <v>8630.5</v>
      </c>
      <c r="I63" s="8">
        <v>6111</v>
      </c>
      <c r="J63" s="8">
        <v>6949</v>
      </c>
      <c r="K63" s="8">
        <v>2524</v>
      </c>
      <c r="L63" s="8">
        <v>4694</v>
      </c>
      <c r="M63" s="8">
        <v>3476</v>
      </c>
      <c r="N63" s="8">
        <v>3852</v>
      </c>
      <c r="O63" s="10">
        <v>94997.6</v>
      </c>
      <c r="P63" s="3"/>
    </row>
    <row r="64" spans="2:16" ht="15">
      <c r="B64" s="7" t="s">
        <v>105</v>
      </c>
      <c r="C64" s="8">
        <v>154318.201</v>
      </c>
      <c r="D64" s="8">
        <v>134611.38</v>
      </c>
      <c r="E64" s="8">
        <v>120761</v>
      </c>
      <c r="F64" s="8">
        <v>95581.581000000006</v>
      </c>
      <c r="G64" s="8">
        <v>96919.017999999996</v>
      </c>
      <c r="H64" s="8">
        <v>111704</v>
      </c>
      <c r="I64" s="8">
        <v>91655</v>
      </c>
      <c r="J64" s="8">
        <v>94580.351999999999</v>
      </c>
      <c r="K64" s="8">
        <v>93718.566999999995</v>
      </c>
      <c r="L64" s="8">
        <v>103103.2</v>
      </c>
      <c r="M64" s="8">
        <v>112538.3</v>
      </c>
      <c r="N64" s="8">
        <v>124418.12</v>
      </c>
      <c r="O64" s="10">
        <v>1333908.719</v>
      </c>
      <c r="P64" s="3"/>
    </row>
    <row r="65" spans="2:16">
      <c r="B65" s="11" t="s">
        <v>0</v>
      </c>
      <c r="C65" s="12">
        <v>1692061.6640000003</v>
      </c>
      <c r="D65" s="12">
        <v>1600047.8460000004</v>
      </c>
      <c r="E65" s="12">
        <v>2049015.6459999997</v>
      </c>
      <c r="F65" s="12">
        <v>1823159.1140000003</v>
      </c>
      <c r="G65" s="12">
        <v>2293966.3080000002</v>
      </c>
      <c r="H65" s="12">
        <v>1297120.5220000001</v>
      </c>
      <c r="I65" s="12">
        <v>1851384.2740000002</v>
      </c>
      <c r="J65" s="12">
        <v>1952364.108</v>
      </c>
      <c r="K65" s="12">
        <v>1598637.8119999999</v>
      </c>
      <c r="L65" s="12">
        <v>2169006.6380000003</v>
      </c>
      <c r="M65" s="12">
        <v>1325831.3779999998</v>
      </c>
      <c r="N65" s="12">
        <v>1669502.96</v>
      </c>
      <c r="O65" s="12">
        <v>21322098.270000007</v>
      </c>
      <c r="P65" s="3"/>
    </row>
    <row r="66" spans="2:16">
      <c r="P66" s="3"/>
    </row>
    <row r="67" spans="2:16">
      <c r="B67" s="69" t="s">
        <v>196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P67" s="3"/>
    </row>
    <row r="68" spans="2:16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P68" s="3"/>
    </row>
    <row r="69" spans="2:16">
      <c r="P69" s="3"/>
    </row>
    <row r="70" spans="2:16">
      <c r="P70" s="3"/>
    </row>
    <row r="71" spans="2:16">
      <c r="P71" s="3"/>
    </row>
    <row r="72" spans="2:16">
      <c r="P72" s="3"/>
    </row>
    <row r="73" spans="2:16">
      <c r="P73" s="3"/>
    </row>
    <row r="74" spans="2:16">
      <c r="P74" s="3"/>
    </row>
    <row r="75" spans="2:16">
      <c r="P75" s="3"/>
    </row>
    <row r="76" spans="2:16">
      <c r="P76" s="3"/>
    </row>
    <row r="77" spans="2:16">
      <c r="P77" s="3"/>
    </row>
    <row r="78" spans="2:16">
      <c r="P78" s="3"/>
    </row>
    <row r="79" spans="2:16">
      <c r="P79" s="3"/>
    </row>
    <row r="80" spans="2:16">
      <c r="P80" s="3"/>
    </row>
    <row r="81" spans="16:16">
      <c r="P81" s="3"/>
    </row>
    <row r="82" spans="16:16">
      <c r="P82" s="3"/>
    </row>
    <row r="83" spans="16:16">
      <c r="P83" s="3"/>
    </row>
    <row r="84" spans="16:16">
      <c r="P84" s="3"/>
    </row>
    <row r="85" spans="16:16">
      <c r="P85" s="3"/>
    </row>
    <row r="86" spans="16:16">
      <c r="P86" s="3"/>
    </row>
    <row r="87" spans="16:16">
      <c r="P87" s="3"/>
    </row>
    <row r="88" spans="16:16">
      <c r="P88" s="3"/>
    </row>
    <row r="89" spans="16:16">
      <c r="P89" s="3"/>
    </row>
    <row r="90" spans="16:16">
      <c r="P90" s="3"/>
    </row>
    <row r="91" spans="16:16">
      <c r="P91" s="3"/>
    </row>
    <row r="92" spans="16:16">
      <c r="P92" s="3"/>
    </row>
    <row r="93" spans="16:16">
      <c r="P93" s="3"/>
    </row>
    <row r="94" spans="16:16">
      <c r="P94" s="3"/>
    </row>
    <row r="95" spans="16:16">
      <c r="P95" s="3"/>
    </row>
    <row r="96" spans="16:16"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</sheetData>
  <mergeCells count="1">
    <mergeCell ref="B67:L6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E101"/>
  <sheetViews>
    <sheetView topLeftCell="A55" zoomScale="115" zoomScaleNormal="115" workbookViewId="0">
      <selection activeCell="Q88" sqref="Q88"/>
    </sheetView>
  </sheetViews>
  <sheetFormatPr baseColWidth="10" defaultColWidth="56.5" defaultRowHeight="14"/>
  <cols>
    <col min="1" max="1" width="8.33203125" style="4" customWidth="1"/>
    <col min="2" max="2" width="47.6640625" style="4" customWidth="1"/>
    <col min="3" max="12" width="11.5" style="4" bestFit="1" customWidth="1"/>
    <col min="13" max="13" width="10.1640625" style="4" bestFit="1" customWidth="1"/>
    <col min="14" max="14" width="11.5" style="4" bestFit="1" customWidth="1"/>
    <col min="15" max="15" width="12.6640625" style="4" bestFit="1" customWidth="1"/>
    <col min="16" max="16" width="4" style="4" customWidth="1"/>
    <col min="17" max="28" width="10.33203125" style="4" customWidth="1"/>
    <col min="29" max="29" width="13.5" style="4" bestFit="1" customWidth="1"/>
    <col min="30" max="16384" width="56.5" style="4"/>
  </cols>
  <sheetData>
    <row r="1" spans="2:57" ht="15">
      <c r="B1" s="32" t="s">
        <v>189</v>
      </c>
    </row>
    <row r="2" spans="2:57">
      <c r="B2" s="1" t="s">
        <v>194</v>
      </c>
    </row>
    <row r="3" spans="2:57">
      <c r="B3" s="1" t="s">
        <v>106</v>
      </c>
    </row>
    <row r="4" spans="2:57" ht="15" thickBot="1"/>
    <row r="5" spans="2:57" ht="16" thickTop="1" thickBot="1">
      <c r="B5" s="51" t="s">
        <v>60</v>
      </c>
      <c r="C5" s="51" t="s">
        <v>1</v>
      </c>
      <c r="D5" s="51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1" t="s">
        <v>12</v>
      </c>
      <c r="O5" s="51" t="s">
        <v>0</v>
      </c>
    </row>
    <row r="6" spans="2:57" ht="15" thickTop="1">
      <c r="B6" s="52" t="s">
        <v>122</v>
      </c>
      <c r="C6" s="53">
        <v>111450.97500000001</v>
      </c>
      <c r="D6" s="53">
        <v>57868.7</v>
      </c>
      <c r="E6" s="53">
        <v>104462.47499999999</v>
      </c>
      <c r="F6" s="53">
        <v>197172.38800000001</v>
      </c>
      <c r="G6" s="53">
        <v>104313.93699999999</v>
      </c>
      <c r="H6" s="53">
        <v>40939.600000000006</v>
      </c>
      <c r="I6" s="53">
        <v>111184.41599999998</v>
      </c>
      <c r="J6" s="53">
        <v>86531.652000000002</v>
      </c>
      <c r="K6" s="53">
        <v>76752.655000000013</v>
      </c>
      <c r="L6" s="53">
        <v>95650.287000000011</v>
      </c>
      <c r="M6" s="53">
        <v>107460.85399999999</v>
      </c>
      <c r="N6" s="53">
        <v>116996.791</v>
      </c>
      <c r="O6" s="54">
        <f>SUM(C6:N6)</f>
        <v>1210784.73</v>
      </c>
      <c r="R6" s="2"/>
    </row>
    <row r="7" spans="2:57">
      <c r="B7" s="52" t="s">
        <v>123</v>
      </c>
      <c r="C7" s="53">
        <v>0</v>
      </c>
      <c r="D7" s="53">
        <v>0</v>
      </c>
      <c r="E7" s="53">
        <v>260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4">
        <f t="shared" ref="O7:O70" si="0">SUM(C7:N7)</f>
        <v>260</v>
      </c>
    </row>
    <row r="8" spans="2:57">
      <c r="B8" s="52" t="s">
        <v>124</v>
      </c>
      <c r="C8" s="53">
        <v>0</v>
      </c>
      <c r="D8" s="53">
        <v>280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500</v>
      </c>
      <c r="K8" s="53">
        <v>0</v>
      </c>
      <c r="L8" s="53">
        <v>0</v>
      </c>
      <c r="M8" s="53">
        <v>0</v>
      </c>
      <c r="N8" s="53">
        <v>800</v>
      </c>
      <c r="O8" s="54">
        <f t="shared" si="0"/>
        <v>1580</v>
      </c>
    </row>
    <row r="9" spans="2:57">
      <c r="B9" s="52" t="s">
        <v>125</v>
      </c>
      <c r="C9" s="53">
        <v>0</v>
      </c>
      <c r="D9" s="53">
        <v>1600</v>
      </c>
      <c r="E9" s="53">
        <v>1925</v>
      </c>
      <c r="F9" s="53">
        <v>5847</v>
      </c>
      <c r="G9" s="53">
        <v>510</v>
      </c>
      <c r="H9" s="53">
        <v>60</v>
      </c>
      <c r="I9" s="53">
        <v>50</v>
      </c>
      <c r="J9" s="53">
        <v>70</v>
      </c>
      <c r="K9" s="53">
        <v>80</v>
      </c>
      <c r="L9" s="53">
        <v>110</v>
      </c>
      <c r="M9" s="53">
        <v>80</v>
      </c>
      <c r="N9" s="53">
        <v>70</v>
      </c>
      <c r="O9" s="54">
        <f t="shared" si="0"/>
        <v>10402</v>
      </c>
    </row>
    <row r="10" spans="2:57">
      <c r="B10" s="52" t="s">
        <v>126</v>
      </c>
      <c r="C10" s="53">
        <v>539</v>
      </c>
      <c r="D10" s="53">
        <v>980</v>
      </c>
      <c r="E10" s="53">
        <v>0</v>
      </c>
      <c r="F10" s="53">
        <v>0</v>
      </c>
      <c r="G10" s="53">
        <v>0</v>
      </c>
      <c r="H10" s="53">
        <v>0</v>
      </c>
      <c r="I10" s="53">
        <v>2656</v>
      </c>
      <c r="J10" s="53">
        <v>223</v>
      </c>
      <c r="K10" s="53">
        <v>442</v>
      </c>
      <c r="L10" s="53">
        <v>534</v>
      </c>
      <c r="M10" s="53">
        <v>0</v>
      </c>
      <c r="N10" s="53">
        <v>0</v>
      </c>
      <c r="O10" s="54">
        <f t="shared" si="0"/>
        <v>5374</v>
      </c>
    </row>
    <row r="11" spans="2:57">
      <c r="B11" s="52" t="s">
        <v>127</v>
      </c>
      <c r="C11" s="53">
        <v>1872</v>
      </c>
      <c r="D11" s="53">
        <v>1126</v>
      </c>
      <c r="E11" s="53">
        <v>1830</v>
      </c>
      <c r="F11" s="53">
        <v>2080</v>
      </c>
      <c r="G11" s="53">
        <v>444</v>
      </c>
      <c r="H11" s="53">
        <v>600</v>
      </c>
      <c r="I11" s="53">
        <v>0</v>
      </c>
      <c r="J11" s="53">
        <v>1851</v>
      </c>
      <c r="K11" s="53">
        <v>2762</v>
      </c>
      <c r="L11" s="53">
        <v>3071</v>
      </c>
      <c r="M11" s="53">
        <v>4090</v>
      </c>
      <c r="N11" s="53">
        <v>0</v>
      </c>
      <c r="O11" s="54">
        <f t="shared" si="0"/>
        <v>19726</v>
      </c>
    </row>
    <row r="12" spans="2:57">
      <c r="B12" s="52" t="s">
        <v>128</v>
      </c>
      <c r="C12" s="53">
        <v>70</v>
      </c>
      <c r="D12" s="53">
        <v>26</v>
      </c>
      <c r="E12" s="53">
        <v>0</v>
      </c>
      <c r="F12" s="53">
        <v>30</v>
      </c>
      <c r="G12" s="53">
        <v>0</v>
      </c>
      <c r="H12" s="53">
        <v>20</v>
      </c>
      <c r="I12" s="53">
        <v>885</v>
      </c>
      <c r="J12" s="53">
        <v>870</v>
      </c>
      <c r="K12" s="53">
        <v>0</v>
      </c>
      <c r="L12" s="53">
        <v>0</v>
      </c>
      <c r="M12" s="53">
        <v>0</v>
      </c>
      <c r="N12" s="53">
        <v>40</v>
      </c>
      <c r="O12" s="54">
        <f t="shared" si="0"/>
        <v>1941</v>
      </c>
      <c r="AR12" s="52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4"/>
    </row>
    <row r="13" spans="2:57">
      <c r="B13" s="52" t="s">
        <v>129</v>
      </c>
      <c r="C13" s="53">
        <v>0</v>
      </c>
      <c r="D13" s="53">
        <v>175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702</v>
      </c>
      <c r="L13" s="53">
        <v>940</v>
      </c>
      <c r="M13" s="53">
        <v>0</v>
      </c>
      <c r="N13" s="53">
        <v>0</v>
      </c>
      <c r="O13" s="54">
        <f t="shared" si="0"/>
        <v>1817</v>
      </c>
      <c r="AR13" s="52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</row>
    <row r="14" spans="2:57">
      <c r="B14" s="52" t="s">
        <v>130</v>
      </c>
      <c r="C14" s="53">
        <v>790</v>
      </c>
      <c r="D14" s="53">
        <v>1830</v>
      </c>
      <c r="E14" s="53">
        <v>511</v>
      </c>
      <c r="F14" s="53">
        <v>3852</v>
      </c>
      <c r="G14" s="53">
        <v>920</v>
      </c>
      <c r="H14" s="53">
        <v>120</v>
      </c>
      <c r="I14" s="53">
        <v>120</v>
      </c>
      <c r="J14" s="53">
        <v>100</v>
      </c>
      <c r="K14" s="53">
        <v>60</v>
      </c>
      <c r="L14" s="53">
        <v>60</v>
      </c>
      <c r="M14" s="53">
        <v>40</v>
      </c>
      <c r="N14" s="53">
        <v>100</v>
      </c>
      <c r="O14" s="54">
        <f t="shared" si="0"/>
        <v>8503</v>
      </c>
      <c r="AR14" s="52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4"/>
    </row>
    <row r="15" spans="2:57">
      <c r="B15" s="52" t="s">
        <v>131</v>
      </c>
      <c r="C15" s="53">
        <v>780</v>
      </c>
      <c r="D15" s="53">
        <v>550</v>
      </c>
      <c r="E15" s="53">
        <v>360</v>
      </c>
      <c r="F15" s="53">
        <v>0</v>
      </c>
      <c r="G15" s="53">
        <v>0</v>
      </c>
      <c r="H15" s="53">
        <v>50</v>
      </c>
      <c r="I15" s="53">
        <v>20</v>
      </c>
      <c r="J15" s="53">
        <v>160</v>
      </c>
      <c r="K15" s="53">
        <v>26</v>
      </c>
      <c r="L15" s="53">
        <v>20</v>
      </c>
      <c r="M15" s="53">
        <v>231</v>
      </c>
      <c r="N15" s="53">
        <v>250</v>
      </c>
      <c r="O15" s="54">
        <f t="shared" si="0"/>
        <v>2447</v>
      </c>
      <c r="AR15" s="52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4"/>
    </row>
    <row r="16" spans="2:57">
      <c r="B16" s="52" t="s">
        <v>50</v>
      </c>
      <c r="C16" s="53">
        <v>207771.33100000001</v>
      </c>
      <c r="D16" s="53">
        <v>151551.228</v>
      </c>
      <c r="E16" s="53">
        <v>190419.88100000002</v>
      </c>
      <c r="F16" s="53">
        <v>258190.38499999998</v>
      </c>
      <c r="G16" s="53">
        <v>200750.47700000001</v>
      </c>
      <c r="H16" s="53">
        <v>151935.56699999998</v>
      </c>
      <c r="I16" s="53">
        <v>280917.32500000001</v>
      </c>
      <c r="J16" s="53">
        <v>350498.76299999992</v>
      </c>
      <c r="K16" s="53">
        <v>288923.07500000001</v>
      </c>
      <c r="L16" s="53">
        <v>420686.86799999996</v>
      </c>
      <c r="M16" s="53">
        <v>185443.45900000003</v>
      </c>
      <c r="N16" s="53">
        <v>269402.89</v>
      </c>
      <c r="O16" s="54">
        <f t="shared" si="0"/>
        <v>2956491.2490000003</v>
      </c>
      <c r="AR16" s="52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4"/>
    </row>
    <row r="17" spans="2:57">
      <c r="B17" s="52" t="s">
        <v>70</v>
      </c>
      <c r="C17" s="53">
        <v>4498</v>
      </c>
      <c r="D17" s="53">
        <v>3245</v>
      </c>
      <c r="E17" s="53">
        <v>3293</v>
      </c>
      <c r="F17" s="53">
        <v>2254</v>
      </c>
      <c r="G17" s="53">
        <v>2205</v>
      </c>
      <c r="H17" s="53">
        <v>1957</v>
      </c>
      <c r="I17" s="53">
        <v>2188</v>
      </c>
      <c r="J17" s="53">
        <v>5241</v>
      </c>
      <c r="K17" s="53">
        <v>2096</v>
      </c>
      <c r="L17" s="53">
        <v>1873</v>
      </c>
      <c r="M17" s="53">
        <v>1717</v>
      </c>
      <c r="N17" s="53">
        <v>1780</v>
      </c>
      <c r="O17" s="54">
        <f t="shared" si="0"/>
        <v>32347</v>
      </c>
      <c r="AR17" s="52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4"/>
    </row>
    <row r="18" spans="2:57">
      <c r="B18" s="52" t="s">
        <v>132</v>
      </c>
      <c r="C18" s="53">
        <v>4714</v>
      </c>
      <c r="D18" s="53">
        <v>1857</v>
      </c>
      <c r="E18" s="53">
        <v>1520</v>
      </c>
      <c r="F18" s="53">
        <v>3190</v>
      </c>
      <c r="G18" s="53">
        <v>3940</v>
      </c>
      <c r="H18" s="53">
        <v>35</v>
      </c>
      <c r="I18" s="53">
        <v>2962.5</v>
      </c>
      <c r="J18" s="53">
        <v>1535</v>
      </c>
      <c r="K18" s="53">
        <v>697</v>
      </c>
      <c r="L18" s="53">
        <v>260</v>
      </c>
      <c r="M18" s="53">
        <v>1835</v>
      </c>
      <c r="N18" s="53">
        <v>1485</v>
      </c>
      <c r="O18" s="54">
        <f t="shared" si="0"/>
        <v>24030.5</v>
      </c>
      <c r="AR18" s="52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4"/>
    </row>
    <row r="19" spans="2:57">
      <c r="B19" s="52" t="s">
        <v>133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180</v>
      </c>
      <c r="J19" s="53">
        <v>0</v>
      </c>
      <c r="K19" s="53">
        <v>998</v>
      </c>
      <c r="L19" s="53">
        <v>0</v>
      </c>
      <c r="M19" s="53">
        <v>0</v>
      </c>
      <c r="N19" s="53">
        <v>0</v>
      </c>
      <c r="O19" s="54">
        <f t="shared" si="0"/>
        <v>1178</v>
      </c>
      <c r="AR19" s="52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4"/>
    </row>
    <row r="20" spans="2:57">
      <c r="B20" s="52" t="s">
        <v>134</v>
      </c>
      <c r="C20" s="53">
        <v>1165</v>
      </c>
      <c r="D20" s="53">
        <v>1844</v>
      </c>
      <c r="E20" s="53">
        <v>1740.5</v>
      </c>
      <c r="F20" s="53">
        <v>1741</v>
      </c>
      <c r="G20" s="53">
        <v>1105</v>
      </c>
      <c r="H20" s="53">
        <v>606</v>
      </c>
      <c r="I20" s="53">
        <v>1933</v>
      </c>
      <c r="J20" s="53">
        <v>1349</v>
      </c>
      <c r="K20" s="53">
        <v>1272</v>
      </c>
      <c r="L20" s="53">
        <v>1259</v>
      </c>
      <c r="M20" s="53">
        <v>698</v>
      </c>
      <c r="N20" s="53">
        <v>0</v>
      </c>
      <c r="O20" s="54">
        <f t="shared" si="0"/>
        <v>14712.5</v>
      </c>
      <c r="AR20" s="52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4"/>
    </row>
    <row r="21" spans="2:57">
      <c r="B21" s="52" t="s">
        <v>135</v>
      </c>
      <c r="C21" s="53">
        <v>4373</v>
      </c>
      <c r="D21" s="53">
        <v>3758</v>
      </c>
      <c r="E21" s="53">
        <v>1689.2</v>
      </c>
      <c r="F21" s="53">
        <v>2561</v>
      </c>
      <c r="G21" s="53">
        <v>1680</v>
      </c>
      <c r="H21" s="53">
        <v>2301</v>
      </c>
      <c r="I21" s="53">
        <v>5207.3</v>
      </c>
      <c r="J21" s="53">
        <v>2772</v>
      </c>
      <c r="K21" s="53">
        <v>2958</v>
      </c>
      <c r="L21" s="53">
        <v>3799</v>
      </c>
      <c r="M21" s="53">
        <v>2768</v>
      </c>
      <c r="N21" s="53">
        <v>0</v>
      </c>
      <c r="O21" s="54">
        <f t="shared" si="0"/>
        <v>33866.5</v>
      </c>
      <c r="AR21" s="52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4"/>
    </row>
    <row r="22" spans="2:57">
      <c r="B22" s="52" t="s">
        <v>136</v>
      </c>
      <c r="C22" s="53">
        <v>0</v>
      </c>
      <c r="D22" s="53">
        <v>0</v>
      </c>
      <c r="E22" s="53">
        <v>0.1</v>
      </c>
      <c r="F22" s="53">
        <v>0</v>
      </c>
      <c r="G22" s="53">
        <v>1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4">
        <f t="shared" si="0"/>
        <v>1.1000000000000001</v>
      </c>
      <c r="AR22" s="52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4"/>
    </row>
    <row r="23" spans="2:57">
      <c r="B23" s="52" t="s">
        <v>137</v>
      </c>
      <c r="C23" s="53">
        <v>78</v>
      </c>
      <c r="D23" s="53">
        <v>59.6</v>
      </c>
      <c r="E23" s="53">
        <v>120</v>
      </c>
      <c r="F23" s="53">
        <v>0</v>
      </c>
      <c r="G23" s="53">
        <v>0</v>
      </c>
      <c r="H23" s="53">
        <v>13.5</v>
      </c>
      <c r="I23" s="53">
        <v>134</v>
      </c>
      <c r="J23" s="53">
        <v>0</v>
      </c>
      <c r="K23" s="53">
        <v>0</v>
      </c>
      <c r="L23" s="53">
        <v>0</v>
      </c>
      <c r="M23" s="53">
        <v>223</v>
      </c>
      <c r="N23" s="53">
        <v>0</v>
      </c>
      <c r="O23" s="54">
        <f t="shared" si="0"/>
        <v>628.1</v>
      </c>
      <c r="AR23" s="52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4"/>
    </row>
    <row r="24" spans="2:57">
      <c r="B24" s="52" t="s">
        <v>42</v>
      </c>
      <c r="C24" s="53">
        <v>7506.75</v>
      </c>
      <c r="D24" s="53">
        <v>7515.55</v>
      </c>
      <c r="E24" s="53">
        <v>3787.2</v>
      </c>
      <c r="F24" s="53">
        <v>5068</v>
      </c>
      <c r="G24" s="53">
        <v>3337</v>
      </c>
      <c r="H24" s="53">
        <v>3833</v>
      </c>
      <c r="I24" s="53">
        <v>5492</v>
      </c>
      <c r="J24" s="53">
        <v>3470</v>
      </c>
      <c r="K24" s="53">
        <v>3204</v>
      </c>
      <c r="L24" s="53">
        <v>4355</v>
      </c>
      <c r="M24" s="53">
        <v>2293</v>
      </c>
      <c r="N24" s="53">
        <v>130</v>
      </c>
      <c r="O24" s="54">
        <f t="shared" si="0"/>
        <v>49991.5</v>
      </c>
      <c r="AR24" s="52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4"/>
    </row>
    <row r="25" spans="2:57">
      <c r="B25" s="52" t="s">
        <v>138</v>
      </c>
      <c r="C25" s="53">
        <v>1645</v>
      </c>
      <c r="D25" s="53">
        <v>1360</v>
      </c>
      <c r="E25" s="53">
        <v>849</v>
      </c>
      <c r="F25" s="53">
        <v>0</v>
      </c>
      <c r="G25" s="53">
        <v>470</v>
      </c>
      <c r="H25" s="53">
        <v>636</v>
      </c>
      <c r="I25" s="53">
        <v>1260</v>
      </c>
      <c r="J25" s="53">
        <v>380</v>
      </c>
      <c r="K25" s="53">
        <v>422</v>
      </c>
      <c r="L25" s="53">
        <v>1047</v>
      </c>
      <c r="M25" s="53">
        <v>1379</v>
      </c>
      <c r="N25" s="53">
        <v>336</v>
      </c>
      <c r="O25" s="54">
        <f t="shared" si="0"/>
        <v>9784</v>
      </c>
      <c r="AR25" s="52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4"/>
    </row>
    <row r="26" spans="2:57">
      <c r="B26" s="52" t="s">
        <v>139</v>
      </c>
      <c r="C26" s="53">
        <v>1642</v>
      </c>
      <c r="D26" s="53">
        <v>0</v>
      </c>
      <c r="E26" s="53">
        <v>1472</v>
      </c>
      <c r="F26" s="53">
        <v>0</v>
      </c>
      <c r="G26" s="53">
        <v>1469</v>
      </c>
      <c r="H26" s="53">
        <v>0</v>
      </c>
      <c r="I26" s="53">
        <v>1569.6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4">
        <f t="shared" si="0"/>
        <v>6152.6</v>
      </c>
      <c r="AR26" s="52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4"/>
    </row>
    <row r="27" spans="2:57">
      <c r="B27" s="52" t="s">
        <v>140</v>
      </c>
      <c r="C27" s="53">
        <v>0</v>
      </c>
      <c r="D27" s="53">
        <v>0</v>
      </c>
      <c r="E27" s="53">
        <v>51969</v>
      </c>
      <c r="F27" s="53">
        <v>0</v>
      </c>
      <c r="G27" s="53">
        <v>28751</v>
      </c>
      <c r="H27" s="53">
        <v>19137</v>
      </c>
      <c r="I27" s="53">
        <v>26361</v>
      </c>
      <c r="J27" s="53">
        <v>0</v>
      </c>
      <c r="K27" s="53">
        <v>18483</v>
      </c>
      <c r="L27" s="53">
        <v>32835</v>
      </c>
      <c r="M27" s="53">
        <v>0</v>
      </c>
      <c r="N27" s="53">
        <v>29259</v>
      </c>
      <c r="O27" s="54">
        <f t="shared" si="0"/>
        <v>206795</v>
      </c>
      <c r="AR27" s="52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4"/>
    </row>
    <row r="28" spans="2:57">
      <c r="B28" s="52" t="s">
        <v>120</v>
      </c>
      <c r="C28" s="53">
        <v>0</v>
      </c>
      <c r="D28" s="53">
        <v>1084</v>
      </c>
      <c r="E28" s="53">
        <v>912</v>
      </c>
      <c r="F28" s="53">
        <v>0</v>
      </c>
      <c r="G28" s="53">
        <v>2085</v>
      </c>
      <c r="H28" s="53">
        <v>0</v>
      </c>
      <c r="I28" s="53">
        <v>0</v>
      </c>
      <c r="J28" s="53">
        <v>250</v>
      </c>
      <c r="K28" s="53">
        <v>2039</v>
      </c>
      <c r="L28" s="53">
        <v>0</v>
      </c>
      <c r="M28" s="53">
        <v>0</v>
      </c>
      <c r="N28" s="53">
        <v>0</v>
      </c>
      <c r="O28" s="54">
        <f t="shared" si="0"/>
        <v>6370</v>
      </c>
      <c r="AR28" s="52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4"/>
    </row>
    <row r="29" spans="2:57">
      <c r="B29" s="52" t="s">
        <v>141</v>
      </c>
      <c r="C29" s="53">
        <v>1875</v>
      </c>
      <c r="D29" s="53">
        <v>1110</v>
      </c>
      <c r="E29" s="53">
        <v>885</v>
      </c>
      <c r="F29" s="53">
        <v>0</v>
      </c>
      <c r="G29" s="53">
        <v>0</v>
      </c>
      <c r="H29" s="53">
        <v>588</v>
      </c>
      <c r="I29" s="53">
        <v>840</v>
      </c>
      <c r="J29" s="53">
        <v>1670</v>
      </c>
      <c r="K29" s="53">
        <v>630</v>
      </c>
      <c r="L29" s="53">
        <v>4360</v>
      </c>
      <c r="M29" s="53">
        <v>2000</v>
      </c>
      <c r="N29" s="53">
        <v>0</v>
      </c>
      <c r="O29" s="54">
        <f t="shared" si="0"/>
        <v>13958</v>
      </c>
      <c r="AR29" s="52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</row>
    <row r="30" spans="2:57">
      <c r="B30" s="52" t="s">
        <v>142</v>
      </c>
      <c r="C30" s="53">
        <v>467</v>
      </c>
      <c r="D30" s="53">
        <v>135</v>
      </c>
      <c r="E30" s="53">
        <v>0</v>
      </c>
      <c r="F30" s="53">
        <v>0</v>
      </c>
      <c r="G30" s="53">
        <v>10</v>
      </c>
      <c r="H30" s="53">
        <v>256</v>
      </c>
      <c r="I30" s="53">
        <v>330</v>
      </c>
      <c r="J30" s="53">
        <v>387</v>
      </c>
      <c r="K30" s="53">
        <v>729</v>
      </c>
      <c r="L30" s="53">
        <v>268</v>
      </c>
      <c r="M30" s="53">
        <v>176</v>
      </c>
      <c r="N30" s="53">
        <v>415</v>
      </c>
      <c r="O30" s="54">
        <f t="shared" si="0"/>
        <v>3173</v>
      </c>
      <c r="AR30" s="52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4"/>
    </row>
    <row r="31" spans="2:57">
      <c r="B31" s="52" t="s">
        <v>143</v>
      </c>
      <c r="C31" s="53">
        <v>1044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1248</v>
      </c>
      <c r="J31" s="53">
        <v>0</v>
      </c>
      <c r="K31" s="53">
        <v>504</v>
      </c>
      <c r="L31" s="53">
        <v>0</v>
      </c>
      <c r="M31" s="53">
        <v>0</v>
      </c>
      <c r="N31" s="53">
        <v>668</v>
      </c>
      <c r="O31" s="54">
        <f t="shared" si="0"/>
        <v>3464</v>
      </c>
      <c r="AR31" s="52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4"/>
    </row>
    <row r="32" spans="2:57">
      <c r="B32" s="52" t="s">
        <v>144</v>
      </c>
      <c r="C32" s="53">
        <v>0</v>
      </c>
      <c r="D32" s="53">
        <v>72</v>
      </c>
      <c r="E32" s="53">
        <v>230</v>
      </c>
      <c r="F32" s="53">
        <v>0</v>
      </c>
      <c r="G32" s="53">
        <v>10</v>
      </c>
      <c r="H32" s="53">
        <v>36</v>
      </c>
      <c r="I32" s="53">
        <v>0</v>
      </c>
      <c r="J32" s="53">
        <v>0</v>
      </c>
      <c r="K32" s="53">
        <v>0</v>
      </c>
      <c r="L32" s="53">
        <v>363</v>
      </c>
      <c r="M32" s="53">
        <v>0</v>
      </c>
      <c r="N32" s="53">
        <v>0</v>
      </c>
      <c r="O32" s="54">
        <f t="shared" si="0"/>
        <v>711</v>
      </c>
      <c r="AR32" s="52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4"/>
    </row>
    <row r="33" spans="2:57">
      <c r="B33" s="52" t="s">
        <v>145</v>
      </c>
      <c r="C33" s="53">
        <v>1108</v>
      </c>
      <c r="D33" s="53">
        <v>374</v>
      </c>
      <c r="E33" s="53">
        <v>187</v>
      </c>
      <c r="F33" s="53">
        <v>218</v>
      </c>
      <c r="G33" s="53">
        <v>617</v>
      </c>
      <c r="H33" s="53">
        <v>2917</v>
      </c>
      <c r="I33" s="53">
        <v>3226</v>
      </c>
      <c r="J33" s="53">
        <v>3216</v>
      </c>
      <c r="K33" s="53">
        <v>3310</v>
      </c>
      <c r="L33" s="53">
        <v>4150</v>
      </c>
      <c r="M33" s="53">
        <v>3173</v>
      </c>
      <c r="N33" s="53">
        <v>0</v>
      </c>
      <c r="O33" s="54">
        <f t="shared" si="0"/>
        <v>22496</v>
      </c>
      <c r="AR33" s="52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4"/>
    </row>
    <row r="34" spans="2:57">
      <c r="B34" s="52" t="s">
        <v>146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155</v>
      </c>
      <c r="N34" s="53">
        <v>0</v>
      </c>
      <c r="O34" s="54">
        <f t="shared" si="0"/>
        <v>155</v>
      </c>
    </row>
    <row r="35" spans="2:57">
      <c r="B35" s="52" t="s">
        <v>147</v>
      </c>
      <c r="C35" s="53">
        <v>787</v>
      </c>
      <c r="D35" s="53">
        <v>423</v>
      </c>
      <c r="E35" s="53">
        <v>20</v>
      </c>
      <c r="F35" s="53">
        <v>130</v>
      </c>
      <c r="G35" s="53">
        <v>0</v>
      </c>
      <c r="H35" s="53">
        <v>17</v>
      </c>
      <c r="I35" s="53">
        <v>110</v>
      </c>
      <c r="J35" s="53">
        <v>0</v>
      </c>
      <c r="K35" s="53">
        <v>60</v>
      </c>
      <c r="L35" s="53">
        <v>340</v>
      </c>
      <c r="M35" s="53">
        <v>220</v>
      </c>
      <c r="N35" s="53">
        <v>407</v>
      </c>
      <c r="O35" s="54">
        <f t="shared" si="0"/>
        <v>2514</v>
      </c>
    </row>
    <row r="36" spans="2:57">
      <c r="B36" s="52" t="s">
        <v>148</v>
      </c>
      <c r="C36" s="53">
        <v>0</v>
      </c>
      <c r="D36" s="53">
        <v>0</v>
      </c>
      <c r="E36" s="53">
        <v>356</v>
      </c>
      <c r="F36" s="53">
        <v>460</v>
      </c>
      <c r="G36" s="53">
        <v>135</v>
      </c>
      <c r="H36" s="53">
        <v>0</v>
      </c>
      <c r="I36" s="53">
        <v>58</v>
      </c>
      <c r="J36" s="53">
        <v>2191</v>
      </c>
      <c r="K36" s="53">
        <v>490</v>
      </c>
      <c r="L36" s="53">
        <v>360</v>
      </c>
      <c r="M36" s="53">
        <v>110</v>
      </c>
      <c r="N36" s="53">
        <v>100</v>
      </c>
      <c r="O36" s="54">
        <f t="shared" si="0"/>
        <v>4260</v>
      </c>
    </row>
    <row r="37" spans="2:57">
      <c r="B37" s="52" t="s">
        <v>149</v>
      </c>
      <c r="C37" s="53">
        <v>1091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4">
        <f t="shared" si="0"/>
        <v>1091</v>
      </c>
    </row>
    <row r="38" spans="2:57">
      <c r="B38" s="52" t="s">
        <v>150</v>
      </c>
      <c r="C38" s="53">
        <v>2522.1999999999998</v>
      </c>
      <c r="D38" s="53">
        <v>1130</v>
      </c>
      <c r="E38" s="53">
        <v>0</v>
      </c>
      <c r="F38" s="53">
        <v>0</v>
      </c>
      <c r="G38" s="53">
        <v>0</v>
      </c>
      <c r="H38" s="53">
        <v>1644.25</v>
      </c>
      <c r="I38" s="53">
        <v>0</v>
      </c>
      <c r="J38" s="53">
        <v>2034.9</v>
      </c>
      <c r="K38" s="53">
        <v>785.3</v>
      </c>
      <c r="L38" s="53">
        <v>1030</v>
      </c>
      <c r="M38" s="53">
        <v>892.8</v>
      </c>
      <c r="N38" s="53">
        <v>2038.1</v>
      </c>
      <c r="O38" s="54">
        <f t="shared" si="0"/>
        <v>12077.550000000001</v>
      </c>
    </row>
    <row r="39" spans="2:57">
      <c r="B39" s="52" t="s">
        <v>151</v>
      </c>
      <c r="C39" s="53">
        <v>0</v>
      </c>
      <c r="D39" s="53">
        <v>140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50</v>
      </c>
      <c r="L39" s="53">
        <v>0</v>
      </c>
      <c r="M39" s="53">
        <v>0</v>
      </c>
      <c r="N39" s="53">
        <v>0</v>
      </c>
      <c r="O39" s="54">
        <f t="shared" si="0"/>
        <v>190</v>
      </c>
    </row>
    <row r="40" spans="2:57">
      <c r="B40" s="52" t="s">
        <v>152</v>
      </c>
      <c r="C40" s="53">
        <v>1275</v>
      </c>
      <c r="D40" s="53">
        <v>0</v>
      </c>
      <c r="E40" s="53">
        <v>806</v>
      </c>
      <c r="F40" s="53">
        <v>4342</v>
      </c>
      <c r="G40" s="53">
        <v>943</v>
      </c>
      <c r="H40" s="53">
        <v>1081</v>
      </c>
      <c r="I40" s="53">
        <v>2615</v>
      </c>
      <c r="J40" s="53">
        <v>2162</v>
      </c>
      <c r="K40" s="53">
        <v>1828</v>
      </c>
      <c r="L40" s="53">
        <v>3044</v>
      </c>
      <c r="M40" s="53">
        <v>2350</v>
      </c>
      <c r="N40" s="53">
        <v>0</v>
      </c>
      <c r="O40" s="54">
        <f t="shared" si="0"/>
        <v>20446</v>
      </c>
    </row>
    <row r="41" spans="2:57">
      <c r="B41" s="52" t="s">
        <v>153</v>
      </c>
      <c r="C41" s="53">
        <v>700</v>
      </c>
      <c r="D41" s="53">
        <v>0</v>
      </c>
      <c r="E41" s="53">
        <v>40</v>
      </c>
      <c r="F41" s="53">
        <v>1050</v>
      </c>
      <c r="G41" s="53">
        <v>634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4">
        <f t="shared" si="0"/>
        <v>2424</v>
      </c>
    </row>
    <row r="42" spans="2:57">
      <c r="B42" s="52" t="s">
        <v>51</v>
      </c>
      <c r="C42" s="53">
        <v>3653</v>
      </c>
      <c r="D42" s="53">
        <v>4920</v>
      </c>
      <c r="E42" s="53">
        <v>330</v>
      </c>
      <c r="F42" s="53">
        <v>550</v>
      </c>
      <c r="G42" s="53">
        <v>0</v>
      </c>
      <c r="H42" s="53">
        <v>60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4">
        <f t="shared" si="0"/>
        <v>9513</v>
      </c>
    </row>
    <row r="43" spans="2:57">
      <c r="B43" s="52" t="s">
        <v>154</v>
      </c>
      <c r="C43" s="53">
        <v>799</v>
      </c>
      <c r="D43" s="53">
        <v>698</v>
      </c>
      <c r="E43" s="53">
        <v>460</v>
      </c>
      <c r="F43" s="53">
        <v>857</v>
      </c>
      <c r="G43" s="53">
        <v>240</v>
      </c>
      <c r="H43" s="53">
        <v>60</v>
      </c>
      <c r="I43" s="53">
        <v>426</v>
      </c>
      <c r="J43" s="53">
        <v>2198</v>
      </c>
      <c r="K43" s="53">
        <v>702</v>
      </c>
      <c r="L43" s="53">
        <v>511</v>
      </c>
      <c r="M43" s="53">
        <v>353</v>
      </c>
      <c r="N43" s="53">
        <v>0</v>
      </c>
      <c r="O43" s="54">
        <f t="shared" si="0"/>
        <v>7304</v>
      </c>
    </row>
    <row r="44" spans="2:57">
      <c r="B44" s="52" t="s">
        <v>155</v>
      </c>
      <c r="C44" s="53">
        <v>0</v>
      </c>
      <c r="D44" s="53">
        <v>0</v>
      </c>
      <c r="E44" s="53">
        <v>0</v>
      </c>
      <c r="F44" s="53">
        <v>850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4">
        <f t="shared" si="0"/>
        <v>850</v>
      </c>
    </row>
    <row r="45" spans="2:57">
      <c r="B45" s="52" t="s">
        <v>156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275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4">
        <f t="shared" si="0"/>
        <v>275</v>
      </c>
    </row>
    <row r="46" spans="2:57">
      <c r="B46" s="52" t="s">
        <v>157</v>
      </c>
      <c r="C46" s="53">
        <v>1567.5</v>
      </c>
      <c r="D46" s="53">
        <v>997</v>
      </c>
      <c r="E46" s="53">
        <v>1509</v>
      </c>
      <c r="F46" s="53">
        <v>1704</v>
      </c>
      <c r="G46" s="53">
        <v>2034</v>
      </c>
      <c r="H46" s="53">
        <v>1040</v>
      </c>
      <c r="I46" s="53">
        <v>1648</v>
      </c>
      <c r="J46" s="53">
        <v>1668</v>
      </c>
      <c r="K46" s="53">
        <v>1407</v>
      </c>
      <c r="L46" s="53">
        <v>1980</v>
      </c>
      <c r="M46" s="53">
        <v>1504</v>
      </c>
      <c r="N46" s="53">
        <v>0</v>
      </c>
      <c r="O46" s="54">
        <f t="shared" si="0"/>
        <v>17058.5</v>
      </c>
    </row>
    <row r="47" spans="2:57">
      <c r="B47" s="52" t="s">
        <v>158</v>
      </c>
      <c r="C47" s="53">
        <v>286.5</v>
      </c>
      <c r="D47" s="53">
        <v>418</v>
      </c>
      <c r="E47" s="53">
        <v>363.96999999999997</v>
      </c>
      <c r="F47" s="53">
        <v>281.10000000000002</v>
      </c>
      <c r="G47" s="53">
        <v>184</v>
      </c>
      <c r="H47" s="53">
        <v>258.5</v>
      </c>
      <c r="I47" s="53">
        <v>214</v>
      </c>
      <c r="J47" s="53">
        <v>158</v>
      </c>
      <c r="K47" s="53">
        <v>173</v>
      </c>
      <c r="L47" s="53">
        <v>171</v>
      </c>
      <c r="M47" s="53">
        <v>286.7</v>
      </c>
      <c r="N47" s="53">
        <v>294.60000000000002</v>
      </c>
      <c r="O47" s="54">
        <f t="shared" si="0"/>
        <v>3089.37</v>
      </c>
    </row>
    <row r="48" spans="2:57">
      <c r="B48" s="52" t="s">
        <v>159</v>
      </c>
      <c r="C48" s="53">
        <v>365</v>
      </c>
      <c r="D48" s="53">
        <v>98.5</v>
      </c>
      <c r="E48" s="53">
        <v>24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542</v>
      </c>
      <c r="L48" s="53">
        <v>117</v>
      </c>
      <c r="M48" s="53">
        <v>0</v>
      </c>
      <c r="N48" s="53">
        <v>0</v>
      </c>
      <c r="O48" s="54">
        <f t="shared" si="0"/>
        <v>1146.5</v>
      </c>
    </row>
    <row r="49" spans="2:15">
      <c r="B49" s="52" t="s">
        <v>160</v>
      </c>
      <c r="C49" s="53">
        <v>1990</v>
      </c>
      <c r="D49" s="53">
        <v>598</v>
      </c>
      <c r="E49" s="53">
        <v>623</v>
      </c>
      <c r="F49" s="53">
        <v>680</v>
      </c>
      <c r="G49" s="53">
        <v>30</v>
      </c>
      <c r="H49" s="53">
        <v>760</v>
      </c>
      <c r="I49" s="53">
        <v>3160</v>
      </c>
      <c r="J49" s="53">
        <v>2161</v>
      </c>
      <c r="K49" s="53">
        <v>1616</v>
      </c>
      <c r="L49" s="53">
        <v>1340</v>
      </c>
      <c r="M49" s="53">
        <v>0</v>
      </c>
      <c r="N49" s="53">
        <v>0</v>
      </c>
      <c r="O49" s="54">
        <f t="shared" si="0"/>
        <v>12958</v>
      </c>
    </row>
    <row r="50" spans="2:15">
      <c r="B50" s="52" t="s">
        <v>161</v>
      </c>
      <c r="C50" s="53">
        <v>0</v>
      </c>
      <c r="D50" s="53">
        <v>816.4</v>
      </c>
      <c r="E50" s="53">
        <v>815</v>
      </c>
      <c r="F50" s="53">
        <v>715</v>
      </c>
      <c r="G50" s="53">
        <v>648</v>
      </c>
      <c r="H50" s="53">
        <v>698.9</v>
      </c>
      <c r="I50" s="53">
        <v>5</v>
      </c>
      <c r="J50" s="53">
        <v>768.61</v>
      </c>
      <c r="K50" s="53">
        <v>0</v>
      </c>
      <c r="L50" s="53">
        <v>773.66</v>
      </c>
      <c r="M50" s="53">
        <v>699</v>
      </c>
      <c r="N50" s="53">
        <v>6.9</v>
      </c>
      <c r="O50" s="54">
        <f t="shared" si="0"/>
        <v>5946.4699999999993</v>
      </c>
    </row>
    <row r="51" spans="2:15">
      <c r="B51" s="52" t="s">
        <v>162</v>
      </c>
      <c r="C51" s="53">
        <v>474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21.6</v>
      </c>
      <c r="M51" s="53">
        <v>0</v>
      </c>
      <c r="N51" s="53">
        <v>0</v>
      </c>
      <c r="O51" s="54">
        <f t="shared" si="0"/>
        <v>495.6</v>
      </c>
    </row>
    <row r="52" spans="2:15">
      <c r="B52" s="52" t="s">
        <v>163</v>
      </c>
      <c r="C52" s="53">
        <v>8</v>
      </c>
      <c r="D52" s="53">
        <v>0</v>
      </c>
      <c r="E52" s="53">
        <v>172</v>
      </c>
      <c r="F52" s="53">
        <v>40</v>
      </c>
      <c r="G52" s="53">
        <v>0</v>
      </c>
      <c r="H52" s="53">
        <v>85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4">
        <f t="shared" si="0"/>
        <v>305</v>
      </c>
    </row>
    <row r="53" spans="2:15">
      <c r="B53" s="52" t="s">
        <v>164</v>
      </c>
      <c r="C53" s="53">
        <v>482</v>
      </c>
      <c r="D53" s="53">
        <v>0</v>
      </c>
      <c r="E53" s="53">
        <v>641</v>
      </c>
      <c r="F53" s="53">
        <v>144</v>
      </c>
      <c r="G53" s="53">
        <v>200</v>
      </c>
      <c r="H53" s="53">
        <v>90</v>
      </c>
      <c r="I53" s="53">
        <v>3681</v>
      </c>
      <c r="J53" s="53">
        <v>720</v>
      </c>
      <c r="K53" s="53">
        <v>765</v>
      </c>
      <c r="L53" s="53">
        <v>1633</v>
      </c>
      <c r="M53" s="53">
        <v>1325</v>
      </c>
      <c r="N53" s="53">
        <v>33</v>
      </c>
      <c r="O53" s="54">
        <f t="shared" si="0"/>
        <v>9714</v>
      </c>
    </row>
    <row r="54" spans="2:15">
      <c r="B54" s="52" t="s">
        <v>69</v>
      </c>
      <c r="C54" s="53">
        <v>558</v>
      </c>
      <c r="D54" s="53">
        <v>2550</v>
      </c>
      <c r="E54" s="53">
        <v>1500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4">
        <f t="shared" si="0"/>
        <v>4608</v>
      </c>
    </row>
    <row r="55" spans="2:15">
      <c r="B55" s="52" t="s">
        <v>165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8</v>
      </c>
      <c r="K55" s="53">
        <v>0</v>
      </c>
      <c r="L55" s="53">
        <v>50</v>
      </c>
      <c r="M55" s="53">
        <v>0</v>
      </c>
      <c r="N55" s="53">
        <v>0</v>
      </c>
      <c r="O55" s="54">
        <f t="shared" si="0"/>
        <v>58</v>
      </c>
    </row>
    <row r="56" spans="2:15">
      <c r="B56" s="52" t="s">
        <v>166</v>
      </c>
      <c r="C56" s="53">
        <v>782</v>
      </c>
      <c r="D56" s="53">
        <v>200</v>
      </c>
      <c r="E56" s="53">
        <v>0</v>
      </c>
      <c r="F56" s="53">
        <v>130</v>
      </c>
      <c r="G56" s="53">
        <v>0</v>
      </c>
      <c r="H56" s="53">
        <v>0</v>
      </c>
      <c r="I56" s="53">
        <v>0</v>
      </c>
      <c r="J56" s="53">
        <v>228</v>
      </c>
      <c r="K56" s="53">
        <v>0</v>
      </c>
      <c r="L56" s="53">
        <v>150</v>
      </c>
      <c r="M56" s="53">
        <v>0</v>
      </c>
      <c r="N56" s="53">
        <v>0</v>
      </c>
      <c r="O56" s="54">
        <f t="shared" si="0"/>
        <v>1490</v>
      </c>
    </row>
    <row r="57" spans="2:15">
      <c r="B57" s="52" t="s">
        <v>38</v>
      </c>
      <c r="C57" s="53">
        <v>226930.16499999998</v>
      </c>
      <c r="D57" s="53">
        <v>288583.03500000003</v>
      </c>
      <c r="E57" s="53">
        <v>429638.59099999996</v>
      </c>
      <c r="F57" s="53">
        <v>242777.06900000002</v>
      </c>
      <c r="G57" s="53">
        <v>609159.64800000004</v>
      </c>
      <c r="H57" s="53">
        <v>208764.72999999998</v>
      </c>
      <c r="I57" s="53">
        <v>308149.55099999998</v>
      </c>
      <c r="J57" s="53">
        <v>335661.94699999999</v>
      </c>
      <c r="K57" s="53">
        <v>241525.23899999997</v>
      </c>
      <c r="L57" s="53">
        <v>340572.33400000003</v>
      </c>
      <c r="M57" s="53">
        <v>155237.432</v>
      </c>
      <c r="N57" s="53">
        <v>251082.63700000002</v>
      </c>
      <c r="O57" s="54">
        <f t="shared" si="0"/>
        <v>3638082.3780000005</v>
      </c>
    </row>
    <row r="58" spans="2:15">
      <c r="B58" s="52" t="s">
        <v>167</v>
      </c>
      <c r="C58" s="53">
        <v>2028</v>
      </c>
      <c r="D58" s="53">
        <v>1655</v>
      </c>
      <c r="E58" s="53">
        <v>2200</v>
      </c>
      <c r="F58" s="53">
        <v>873.75</v>
      </c>
      <c r="G58" s="53">
        <v>710</v>
      </c>
      <c r="H58" s="53">
        <v>550</v>
      </c>
      <c r="I58" s="53">
        <v>40</v>
      </c>
      <c r="J58" s="53">
        <v>60</v>
      </c>
      <c r="K58" s="53">
        <v>150</v>
      </c>
      <c r="L58" s="53">
        <v>0</v>
      </c>
      <c r="M58" s="53">
        <v>0</v>
      </c>
      <c r="N58" s="53">
        <v>0</v>
      </c>
      <c r="O58" s="54">
        <f t="shared" si="0"/>
        <v>8266.75</v>
      </c>
    </row>
    <row r="59" spans="2:15">
      <c r="B59" s="52" t="s">
        <v>168</v>
      </c>
      <c r="C59" s="53">
        <v>0</v>
      </c>
      <c r="D59" s="53">
        <v>0</v>
      </c>
      <c r="E59" s="53">
        <v>3040</v>
      </c>
      <c r="F59" s="53">
        <v>2184</v>
      </c>
      <c r="G59" s="53">
        <v>820</v>
      </c>
      <c r="H59" s="53">
        <v>1100</v>
      </c>
      <c r="I59" s="53">
        <v>0</v>
      </c>
      <c r="J59" s="53">
        <v>1900</v>
      </c>
      <c r="K59" s="53">
        <v>0</v>
      </c>
      <c r="L59" s="53">
        <v>0</v>
      </c>
      <c r="M59" s="53">
        <v>1573</v>
      </c>
      <c r="N59" s="53">
        <v>0</v>
      </c>
      <c r="O59" s="54">
        <f t="shared" si="0"/>
        <v>10617</v>
      </c>
    </row>
    <row r="60" spans="2:15">
      <c r="B60" s="52" t="s">
        <v>41</v>
      </c>
      <c r="C60" s="53">
        <v>16683.489999999998</v>
      </c>
      <c r="D60" s="53">
        <v>19381.980000000003</v>
      </c>
      <c r="E60" s="53">
        <v>25433.88</v>
      </c>
      <c r="F60" s="53">
        <v>19184.839999999997</v>
      </c>
      <c r="G60" s="53">
        <v>22382.2</v>
      </c>
      <c r="H60" s="53">
        <v>30224.67</v>
      </c>
      <c r="I60" s="53">
        <v>24085.33</v>
      </c>
      <c r="J60" s="53">
        <v>24013.52</v>
      </c>
      <c r="K60" s="53">
        <v>12475.75</v>
      </c>
      <c r="L60" s="53">
        <v>21723.440000000002</v>
      </c>
      <c r="M60" s="53">
        <v>22203.48</v>
      </c>
      <c r="N60" s="53">
        <v>15041.59</v>
      </c>
      <c r="O60" s="54">
        <f t="shared" si="0"/>
        <v>252834.17</v>
      </c>
    </row>
    <row r="61" spans="2:15">
      <c r="B61" s="52" t="s">
        <v>169</v>
      </c>
      <c r="C61" s="53">
        <v>0</v>
      </c>
      <c r="D61" s="53">
        <v>205</v>
      </c>
      <c r="E61" s="53">
        <v>0</v>
      </c>
      <c r="F61" s="53">
        <v>0</v>
      </c>
      <c r="G61" s="53">
        <v>281</v>
      </c>
      <c r="H61" s="53">
        <v>1102</v>
      </c>
      <c r="I61" s="53">
        <v>314</v>
      </c>
      <c r="J61" s="53">
        <v>1500</v>
      </c>
      <c r="K61" s="53">
        <v>1230</v>
      </c>
      <c r="L61" s="53">
        <v>1334</v>
      </c>
      <c r="M61" s="53">
        <v>1219</v>
      </c>
      <c r="N61" s="53">
        <v>0</v>
      </c>
      <c r="O61" s="54">
        <f t="shared" si="0"/>
        <v>7185</v>
      </c>
    </row>
    <row r="62" spans="2:15">
      <c r="B62" s="52" t="s">
        <v>170</v>
      </c>
      <c r="C62" s="53">
        <v>136</v>
      </c>
      <c r="D62" s="53">
        <v>68</v>
      </c>
      <c r="E62" s="53">
        <v>0</v>
      </c>
      <c r="F62" s="53">
        <v>15</v>
      </c>
      <c r="G62" s="53">
        <v>0</v>
      </c>
      <c r="H62" s="53">
        <v>12</v>
      </c>
      <c r="I62" s="53">
        <v>0</v>
      </c>
      <c r="J62" s="53">
        <v>0</v>
      </c>
      <c r="K62" s="53">
        <v>107</v>
      </c>
      <c r="L62" s="53">
        <v>108</v>
      </c>
      <c r="M62" s="53">
        <v>71</v>
      </c>
      <c r="N62" s="53">
        <v>0</v>
      </c>
      <c r="O62" s="54">
        <f t="shared" si="0"/>
        <v>517</v>
      </c>
    </row>
    <row r="63" spans="2:15">
      <c r="B63" s="52" t="s">
        <v>121</v>
      </c>
      <c r="C63" s="53">
        <v>0</v>
      </c>
      <c r="D63" s="53">
        <v>0</v>
      </c>
      <c r="E63" s="53">
        <v>0</v>
      </c>
      <c r="F63" s="53">
        <v>615</v>
      </c>
      <c r="G63" s="53">
        <v>1220</v>
      </c>
      <c r="H63" s="53">
        <v>617</v>
      </c>
      <c r="I63" s="53">
        <v>1275</v>
      </c>
      <c r="J63" s="53">
        <v>1849</v>
      </c>
      <c r="K63" s="53">
        <v>637</v>
      </c>
      <c r="L63" s="53">
        <v>2532</v>
      </c>
      <c r="M63" s="53">
        <v>1191</v>
      </c>
      <c r="N63" s="53">
        <v>0</v>
      </c>
      <c r="O63" s="54">
        <f t="shared" si="0"/>
        <v>9936</v>
      </c>
    </row>
    <row r="64" spans="2:15">
      <c r="B64" s="52" t="s">
        <v>171</v>
      </c>
      <c r="C64" s="53">
        <v>0</v>
      </c>
      <c r="D64" s="53">
        <v>180</v>
      </c>
      <c r="E64" s="53">
        <v>1260</v>
      </c>
      <c r="F64" s="53">
        <v>0</v>
      </c>
      <c r="G64" s="53">
        <v>0</v>
      </c>
      <c r="H64" s="53">
        <v>976</v>
      </c>
      <c r="I64" s="53">
        <v>972</v>
      </c>
      <c r="J64" s="53">
        <v>560</v>
      </c>
      <c r="K64" s="53">
        <v>740</v>
      </c>
      <c r="L64" s="53">
        <v>396</v>
      </c>
      <c r="M64" s="53">
        <v>540</v>
      </c>
      <c r="N64" s="53">
        <v>0</v>
      </c>
      <c r="O64" s="54">
        <f t="shared" si="0"/>
        <v>5624</v>
      </c>
    </row>
    <row r="65" spans="2:15">
      <c r="B65" s="52" t="s">
        <v>172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400</v>
      </c>
      <c r="I65" s="53">
        <v>0</v>
      </c>
      <c r="J65" s="53">
        <v>373</v>
      </c>
      <c r="K65" s="53">
        <v>0</v>
      </c>
      <c r="L65" s="53">
        <v>0</v>
      </c>
      <c r="M65" s="53">
        <v>592</v>
      </c>
      <c r="N65" s="53">
        <v>0</v>
      </c>
      <c r="O65" s="54">
        <f t="shared" si="0"/>
        <v>1365</v>
      </c>
    </row>
    <row r="66" spans="2:15">
      <c r="B66" s="52" t="s">
        <v>173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60</v>
      </c>
      <c r="J66" s="53">
        <v>0</v>
      </c>
      <c r="K66" s="53">
        <v>0</v>
      </c>
      <c r="L66" s="53">
        <v>0</v>
      </c>
      <c r="M66" s="53">
        <v>10</v>
      </c>
      <c r="N66" s="53">
        <v>0</v>
      </c>
      <c r="O66" s="54">
        <f t="shared" si="0"/>
        <v>70</v>
      </c>
    </row>
    <row r="67" spans="2:15">
      <c r="B67" s="52" t="s">
        <v>174</v>
      </c>
      <c r="C67" s="53">
        <v>0</v>
      </c>
      <c r="D67" s="53">
        <v>0</v>
      </c>
      <c r="E67" s="53">
        <v>5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4">
        <f t="shared" si="0"/>
        <v>5</v>
      </c>
    </row>
    <row r="68" spans="2:15">
      <c r="B68" s="52" t="s">
        <v>175</v>
      </c>
      <c r="C68" s="53">
        <v>385</v>
      </c>
      <c r="D68" s="53">
        <v>50</v>
      </c>
      <c r="E68" s="53">
        <v>307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290</v>
      </c>
      <c r="M68" s="53">
        <v>735</v>
      </c>
      <c r="N68" s="53">
        <v>0</v>
      </c>
      <c r="O68" s="54">
        <f t="shared" si="0"/>
        <v>1767</v>
      </c>
    </row>
    <row r="69" spans="2:15">
      <c r="B69" s="52" t="s">
        <v>176</v>
      </c>
      <c r="C69" s="53">
        <v>125</v>
      </c>
      <c r="D69" s="53">
        <v>908</v>
      </c>
      <c r="E69" s="53">
        <v>522</v>
      </c>
      <c r="F69" s="53">
        <v>690</v>
      </c>
      <c r="G69" s="53">
        <v>120</v>
      </c>
      <c r="H69" s="53">
        <v>120</v>
      </c>
      <c r="I69" s="53">
        <v>230</v>
      </c>
      <c r="J69" s="53">
        <v>0</v>
      </c>
      <c r="K69" s="53">
        <v>220</v>
      </c>
      <c r="L69" s="53">
        <v>300</v>
      </c>
      <c r="M69" s="53">
        <v>423</v>
      </c>
      <c r="N69" s="53">
        <v>0</v>
      </c>
      <c r="O69" s="54">
        <f t="shared" si="0"/>
        <v>3658</v>
      </c>
    </row>
    <row r="70" spans="2:15">
      <c r="B70" s="52" t="s">
        <v>177</v>
      </c>
      <c r="C70" s="53">
        <v>445</v>
      </c>
      <c r="D70" s="53">
        <v>160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4">
        <f t="shared" si="0"/>
        <v>605</v>
      </c>
    </row>
    <row r="71" spans="2:15">
      <c r="B71" s="52" t="s">
        <v>178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20</v>
      </c>
      <c r="O71" s="54">
        <f t="shared" ref="O71:O83" si="1">SUM(C71:N71)</f>
        <v>20</v>
      </c>
    </row>
    <row r="72" spans="2:15">
      <c r="B72" s="52" t="s">
        <v>179</v>
      </c>
      <c r="C72" s="53">
        <v>2322</v>
      </c>
      <c r="D72" s="53">
        <v>1947</v>
      </c>
      <c r="E72" s="53">
        <v>0</v>
      </c>
      <c r="F72" s="53">
        <v>212</v>
      </c>
      <c r="G72" s="53">
        <v>320</v>
      </c>
      <c r="H72" s="53">
        <v>16</v>
      </c>
      <c r="I72" s="53">
        <v>330</v>
      </c>
      <c r="J72" s="53">
        <v>1336</v>
      </c>
      <c r="K72" s="53">
        <v>2448</v>
      </c>
      <c r="L72" s="53">
        <v>2367</v>
      </c>
      <c r="M72" s="53">
        <v>2635</v>
      </c>
      <c r="N72" s="53">
        <v>0</v>
      </c>
      <c r="O72" s="54">
        <f t="shared" si="1"/>
        <v>13933</v>
      </c>
    </row>
    <row r="73" spans="2:15">
      <c r="B73" s="52" t="s">
        <v>180</v>
      </c>
      <c r="C73" s="53">
        <v>588</v>
      </c>
      <c r="D73" s="53">
        <v>3430</v>
      </c>
      <c r="E73" s="53">
        <v>2310</v>
      </c>
      <c r="F73" s="53">
        <v>920</v>
      </c>
      <c r="G73" s="53">
        <v>2255</v>
      </c>
      <c r="H73" s="53">
        <v>2120</v>
      </c>
      <c r="I73" s="53">
        <v>1254</v>
      </c>
      <c r="J73" s="53">
        <v>3686</v>
      </c>
      <c r="K73" s="53">
        <v>1737</v>
      </c>
      <c r="L73" s="53">
        <v>4050</v>
      </c>
      <c r="M73" s="53">
        <v>2250</v>
      </c>
      <c r="N73" s="53">
        <v>1360</v>
      </c>
      <c r="O73" s="54">
        <f t="shared" si="1"/>
        <v>25960</v>
      </c>
    </row>
    <row r="74" spans="2:15">
      <c r="B74" s="52" t="s">
        <v>181</v>
      </c>
      <c r="C74" s="53">
        <v>0</v>
      </c>
      <c r="D74" s="53">
        <v>1.9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3000</v>
      </c>
      <c r="N74" s="53">
        <v>0</v>
      </c>
      <c r="O74" s="54">
        <f t="shared" si="1"/>
        <v>3001.9</v>
      </c>
    </row>
    <row r="75" spans="2:15">
      <c r="B75" s="52" t="s">
        <v>182</v>
      </c>
      <c r="C75" s="53">
        <v>9094</v>
      </c>
      <c r="D75" s="53">
        <v>6243</v>
      </c>
      <c r="E75" s="53">
        <v>7230</v>
      </c>
      <c r="F75" s="53">
        <v>6538</v>
      </c>
      <c r="G75" s="53">
        <v>8033</v>
      </c>
      <c r="H75" s="53">
        <v>7669</v>
      </c>
      <c r="I75" s="53">
        <v>7658</v>
      </c>
      <c r="J75" s="53">
        <v>8533</v>
      </c>
      <c r="K75" s="53">
        <v>4611</v>
      </c>
      <c r="L75" s="53">
        <v>5941</v>
      </c>
      <c r="M75" s="53">
        <v>7810</v>
      </c>
      <c r="N75" s="53">
        <v>8066</v>
      </c>
      <c r="O75" s="54">
        <f t="shared" si="1"/>
        <v>87426</v>
      </c>
    </row>
    <row r="76" spans="2:15">
      <c r="B76" s="52" t="s">
        <v>183</v>
      </c>
      <c r="C76" s="53">
        <v>260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4">
        <f t="shared" si="1"/>
        <v>260</v>
      </c>
    </row>
    <row r="77" spans="2:15">
      <c r="B77" s="52" t="s">
        <v>49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50</v>
      </c>
      <c r="N77" s="53">
        <v>0</v>
      </c>
      <c r="O77" s="54">
        <f t="shared" si="1"/>
        <v>50</v>
      </c>
    </row>
    <row r="78" spans="2:15">
      <c r="B78" s="52" t="s">
        <v>184</v>
      </c>
      <c r="C78" s="53">
        <v>24383.204999999998</v>
      </c>
      <c r="D78" s="53">
        <v>17720.634000000002</v>
      </c>
      <c r="E78" s="53">
        <v>15678.990000000002</v>
      </c>
      <c r="F78" s="53">
        <v>15393.444</v>
      </c>
      <c r="G78" s="53">
        <v>13274.000000000002</v>
      </c>
      <c r="H78" s="53">
        <v>20545.54</v>
      </c>
      <c r="I78" s="53">
        <v>12819.880000000003</v>
      </c>
      <c r="J78" s="53">
        <v>12519.94</v>
      </c>
      <c r="K78" s="53">
        <v>10526.73</v>
      </c>
      <c r="L78" s="53">
        <v>12766.930000000002</v>
      </c>
      <c r="M78" s="53">
        <v>12735.23</v>
      </c>
      <c r="N78" s="53">
        <v>4440.1000000000004</v>
      </c>
      <c r="O78" s="54">
        <f t="shared" si="1"/>
        <v>172804.62300000002</v>
      </c>
    </row>
    <row r="79" spans="2:15">
      <c r="B79" s="52" t="s">
        <v>185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130</v>
      </c>
      <c r="N79" s="53">
        <v>0</v>
      </c>
      <c r="O79" s="54">
        <f t="shared" si="1"/>
        <v>130</v>
      </c>
    </row>
    <row r="80" spans="2:15">
      <c r="B80" s="52" t="s">
        <v>186</v>
      </c>
      <c r="C80" s="53">
        <v>1273</v>
      </c>
      <c r="D80" s="53">
        <v>1308</v>
      </c>
      <c r="E80" s="53">
        <v>2762</v>
      </c>
      <c r="F80" s="53">
        <v>1407</v>
      </c>
      <c r="G80" s="53">
        <v>780</v>
      </c>
      <c r="H80" s="53">
        <v>260</v>
      </c>
      <c r="I80" s="53">
        <v>780</v>
      </c>
      <c r="J80" s="53">
        <v>520</v>
      </c>
      <c r="K80" s="53">
        <v>1170</v>
      </c>
      <c r="L80" s="53">
        <v>722</v>
      </c>
      <c r="M80" s="53">
        <v>850</v>
      </c>
      <c r="N80" s="53">
        <v>324</v>
      </c>
      <c r="O80" s="54">
        <f t="shared" si="1"/>
        <v>12156</v>
      </c>
    </row>
    <row r="81" spans="2:15">
      <c r="B81" s="52" t="s">
        <v>187</v>
      </c>
      <c r="C81" s="53">
        <v>200</v>
      </c>
      <c r="D81" s="53">
        <v>230</v>
      </c>
      <c r="E81" s="53">
        <v>179.5</v>
      </c>
      <c r="F81" s="53">
        <v>115</v>
      </c>
      <c r="G81" s="53">
        <v>340</v>
      </c>
      <c r="H81" s="53">
        <v>130</v>
      </c>
      <c r="I81" s="53">
        <v>250</v>
      </c>
      <c r="J81" s="53">
        <v>25</v>
      </c>
      <c r="K81" s="53">
        <v>230</v>
      </c>
      <c r="L81" s="53">
        <v>150</v>
      </c>
      <c r="M81" s="53">
        <v>450</v>
      </c>
      <c r="N81" s="53">
        <v>0</v>
      </c>
      <c r="O81" s="54">
        <f t="shared" si="1"/>
        <v>2299.5</v>
      </c>
    </row>
    <row r="82" spans="2:15">
      <c r="B82" s="52" t="s">
        <v>188</v>
      </c>
      <c r="C82" s="53">
        <v>3034.16</v>
      </c>
      <c r="D82" s="53">
        <v>16</v>
      </c>
      <c r="E82" s="53">
        <v>0</v>
      </c>
      <c r="F82" s="53">
        <v>75</v>
      </c>
      <c r="G82" s="53">
        <v>450</v>
      </c>
      <c r="H82" s="53">
        <v>20</v>
      </c>
      <c r="I82" s="53">
        <v>25</v>
      </c>
      <c r="J82" s="53">
        <v>5167.3700000000008</v>
      </c>
      <c r="K82" s="53">
        <v>1619.5900000000001</v>
      </c>
      <c r="L82" s="53">
        <v>648</v>
      </c>
      <c r="M82" s="53">
        <v>763.12</v>
      </c>
      <c r="N82" s="53">
        <v>101</v>
      </c>
      <c r="O82" s="54">
        <f t="shared" si="1"/>
        <v>11919.240000000002</v>
      </c>
    </row>
    <row r="83" spans="2:15">
      <c r="B83" s="52" t="s">
        <v>40</v>
      </c>
      <c r="C83" s="53">
        <v>187414.55599999998</v>
      </c>
      <c r="D83" s="53">
        <v>206546.39600000001</v>
      </c>
      <c r="E83" s="53">
        <v>157858.53599999999</v>
      </c>
      <c r="F83" s="53">
        <v>126442.58100000001</v>
      </c>
      <c r="G83" s="53">
        <v>129171.89199999999</v>
      </c>
      <c r="H83" s="53">
        <v>142098.00400000002</v>
      </c>
      <c r="I83" s="53">
        <v>106493.235</v>
      </c>
      <c r="J83" s="53">
        <v>103105.352</v>
      </c>
      <c r="K83" s="53">
        <v>104383.567</v>
      </c>
      <c r="L83" s="53">
        <v>103440.2</v>
      </c>
      <c r="M83" s="53">
        <v>126944.614</v>
      </c>
      <c r="N83" s="53">
        <v>129703.872</v>
      </c>
      <c r="O83" s="54">
        <f t="shared" si="1"/>
        <v>1623602.8050000002</v>
      </c>
    </row>
    <row r="85" spans="2:15">
      <c r="B85" s="11" t="s">
        <v>0</v>
      </c>
      <c r="C85" s="54">
        <f t="shared" ref="C85:O85" si="2">SUM(C6:C83)</f>
        <v>846030.83199999994</v>
      </c>
      <c r="D85" s="54">
        <f t="shared" si="2"/>
        <v>800023.92299999995</v>
      </c>
      <c r="E85" s="54">
        <f t="shared" si="2"/>
        <v>1024507.8229999999</v>
      </c>
      <c r="F85" s="54">
        <f t="shared" si="2"/>
        <v>911579.55700000003</v>
      </c>
      <c r="G85" s="54">
        <f t="shared" si="2"/>
        <v>1146983.1540000001</v>
      </c>
      <c r="H85" s="54">
        <f t="shared" si="2"/>
        <v>648560.26099999994</v>
      </c>
      <c r="I85" s="54">
        <f t="shared" si="2"/>
        <v>925692.13699999987</v>
      </c>
      <c r="J85" s="54">
        <f t="shared" si="2"/>
        <v>976182.05399999989</v>
      </c>
      <c r="K85" s="54">
        <f t="shared" si="2"/>
        <v>799318.90599999996</v>
      </c>
      <c r="L85" s="54">
        <f t="shared" si="2"/>
        <v>1084503.3190000001</v>
      </c>
      <c r="M85" s="54">
        <f t="shared" si="2"/>
        <v>662915.68900000001</v>
      </c>
      <c r="N85" s="54">
        <f t="shared" si="2"/>
        <v>834751.47999999986</v>
      </c>
      <c r="O85" s="54">
        <f t="shared" si="2"/>
        <v>10661049.135</v>
      </c>
    </row>
    <row r="86" spans="2:15">
      <c r="O86" s="55"/>
    </row>
    <row r="87" spans="2:15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2:15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6"/>
      <c r="M88" s="75"/>
      <c r="N88" s="75"/>
      <c r="O88" s="75"/>
    </row>
    <row r="89" spans="2:15">
      <c r="B89" s="76"/>
      <c r="C89" s="78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</row>
    <row r="90" spans="2:15">
      <c r="B90" s="76"/>
      <c r="C90" s="78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</row>
    <row r="91" spans="2:15">
      <c r="B91" s="7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2:15">
      <c r="B92" s="76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</row>
    <row r="93" spans="2:15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</row>
    <row r="94" spans="2:15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</row>
    <row r="95" spans="2:15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</row>
    <row r="96" spans="2:15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</row>
    <row r="97" spans="2:15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</row>
    <row r="98" spans="2:15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2:15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</row>
    <row r="100" spans="2:15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</row>
    <row r="101" spans="2:15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</row>
  </sheetData>
  <sortState xmlns:xlrd2="http://schemas.microsoft.com/office/spreadsheetml/2017/richdata2" ref="AR6:BE37">
    <sortCondition descending="1" ref="BE6:BE37"/>
  </sortState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20"/>
  <sheetViews>
    <sheetView showGridLines="0" workbookViewId="0">
      <selection activeCell="L5" sqref="L5"/>
    </sheetView>
  </sheetViews>
  <sheetFormatPr baseColWidth="10" defaultRowHeight="15"/>
  <cols>
    <col min="1" max="1" width="3" customWidth="1"/>
    <col min="2" max="2" width="35.5" style="14" bestFit="1" customWidth="1"/>
    <col min="3" max="3" width="12.6640625" style="14" bestFit="1" customWidth="1"/>
    <col min="4" max="4" width="8" style="61" bestFit="1" customWidth="1"/>
    <col min="5" max="5" width="11.5" bestFit="1" customWidth="1"/>
  </cols>
  <sheetData>
    <row r="1" spans="2:10" ht="18">
      <c r="J1" s="62" t="s">
        <v>197</v>
      </c>
    </row>
    <row r="2" spans="2:10" ht="18">
      <c r="J2" s="62" t="s">
        <v>106</v>
      </c>
    </row>
    <row r="3" spans="2:10">
      <c r="B3" s="57" t="s">
        <v>39</v>
      </c>
      <c r="C3" s="57" t="s">
        <v>0</v>
      </c>
      <c r="D3" s="58" t="s">
        <v>43</v>
      </c>
    </row>
    <row r="4" spans="2:10">
      <c r="B4" s="37" t="s">
        <v>38</v>
      </c>
      <c r="C4" s="59">
        <v>3638082.3780000005</v>
      </c>
      <c r="D4" s="60">
        <v>0.44676365766118731</v>
      </c>
    </row>
    <row r="5" spans="2:10">
      <c r="B5" s="37" t="s">
        <v>50</v>
      </c>
      <c r="C5" s="59">
        <v>2956491.2490000003</v>
      </c>
      <c r="D5" s="60">
        <v>0.22434670209293811</v>
      </c>
    </row>
    <row r="6" spans="2:10">
      <c r="B6" s="37" t="s">
        <v>122</v>
      </c>
      <c r="C6" s="59">
        <v>1210784.73</v>
      </c>
      <c r="D6" s="60">
        <v>0.11086642594224401</v>
      </c>
    </row>
    <row r="7" spans="2:10">
      <c r="B7" s="37" t="s">
        <v>41</v>
      </c>
      <c r="C7" s="59">
        <v>252834.17</v>
      </c>
      <c r="D7" s="60">
        <v>6.6276168830077614E-2</v>
      </c>
    </row>
    <row r="8" spans="2:10">
      <c r="B8" s="37" t="s">
        <v>140</v>
      </c>
      <c r="C8" s="59">
        <v>206795</v>
      </c>
      <c r="D8" s="60">
        <v>5.3362223677190443E-2</v>
      </c>
    </row>
    <row r="9" spans="2:10">
      <c r="B9" s="37" t="s">
        <v>184</v>
      </c>
      <c r="C9" s="59">
        <v>172804.62300000002</v>
      </c>
      <c r="D9" s="60">
        <v>2.5499883916667486E-2</v>
      </c>
    </row>
    <row r="10" spans="2:10">
      <c r="B10" s="37" t="s">
        <v>182</v>
      </c>
      <c r="C10" s="59">
        <v>87426</v>
      </c>
      <c r="D10" s="60">
        <v>2.1057970688701785E-2</v>
      </c>
    </row>
    <row r="11" spans="2:10">
      <c r="B11" s="37" t="s">
        <v>42</v>
      </c>
      <c r="C11" s="59">
        <v>49991.5</v>
      </c>
      <c r="D11" s="60">
        <v>1.9593879670214729E-2</v>
      </c>
    </row>
    <row r="12" spans="2:10">
      <c r="B12" s="37" t="s">
        <v>135</v>
      </c>
      <c r="C12" s="59">
        <v>33866.5</v>
      </c>
      <c r="D12" s="60">
        <v>1.1717638116897137E-2</v>
      </c>
    </row>
    <row r="13" spans="2:10">
      <c r="B13" s="37" t="s">
        <v>70</v>
      </c>
      <c r="C13" s="59">
        <v>32347</v>
      </c>
      <c r="D13" s="60">
        <v>1.1008358428633571E-2</v>
      </c>
    </row>
    <row r="14" spans="2:10">
      <c r="B14" s="37" t="s">
        <v>40</v>
      </c>
      <c r="C14" s="59">
        <v>2019625.9849999999</v>
      </c>
      <c r="D14" s="60">
        <v>9.5070909752479425E-3</v>
      </c>
    </row>
    <row r="16" spans="2:10">
      <c r="B16" s="41" t="s">
        <v>0</v>
      </c>
      <c r="C16" s="40">
        <f>SUM(C4:C14)</f>
        <v>10661049.135</v>
      </c>
      <c r="D16" s="60">
        <v>1</v>
      </c>
    </row>
    <row r="17" spans="3:3">
      <c r="C17" s="17"/>
    </row>
    <row r="19" spans="3:3">
      <c r="C19" s="17"/>
    </row>
    <row r="20" spans="3:3">
      <c r="C20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96"/>
  <sheetViews>
    <sheetView tabSelected="1" topLeftCell="A46" workbookViewId="0">
      <selection activeCell="J87" sqref="B87:J87"/>
    </sheetView>
  </sheetViews>
  <sheetFormatPr baseColWidth="10" defaultRowHeight="15"/>
  <cols>
    <col min="1" max="1" width="10.83203125" style="13"/>
    <col min="2" max="2" width="49" style="13" customWidth="1"/>
    <col min="3" max="3" width="10.5" style="13" bestFit="1" customWidth="1"/>
    <col min="4" max="4" width="7.1640625" style="13" bestFit="1" customWidth="1"/>
    <col min="5" max="5" width="10.5" style="13" bestFit="1" customWidth="1"/>
    <col min="6" max="6" width="8.5" style="13" bestFit="1" customWidth="1"/>
    <col min="7" max="7" width="10.5" style="13" bestFit="1" customWidth="1"/>
    <col min="8" max="8" width="8.5" style="13" bestFit="1" customWidth="1"/>
    <col min="9" max="9" width="10.1640625" style="13" bestFit="1" customWidth="1"/>
    <col min="10" max="10" width="7.1640625" style="13" bestFit="1" customWidth="1"/>
    <col min="11" max="11" width="4.5" style="13" customWidth="1"/>
    <col min="12" max="12" width="4.6640625" style="13" customWidth="1"/>
    <col min="13" max="16384" width="10.83203125" style="13"/>
  </cols>
  <sheetData>
    <row r="2" spans="2:10">
      <c r="B2" s="32" t="s">
        <v>189</v>
      </c>
    </row>
    <row r="3" spans="2:10">
      <c r="B3" s="32" t="s">
        <v>195</v>
      </c>
    </row>
    <row r="4" spans="2:10">
      <c r="B4" s="32" t="s">
        <v>106</v>
      </c>
    </row>
    <row r="6" spans="2:10">
      <c r="B6" s="70" t="s">
        <v>39</v>
      </c>
      <c r="C6" s="72" t="s">
        <v>44</v>
      </c>
      <c r="D6" s="73"/>
      <c r="E6" s="72" t="s">
        <v>45</v>
      </c>
      <c r="F6" s="73"/>
      <c r="G6" s="72" t="s">
        <v>47</v>
      </c>
      <c r="H6" s="73"/>
      <c r="I6" s="72" t="s">
        <v>0</v>
      </c>
      <c r="J6" s="73"/>
    </row>
    <row r="7" spans="2:10">
      <c r="B7" s="71"/>
      <c r="C7" s="63" t="s">
        <v>46</v>
      </c>
      <c r="D7" s="63" t="s">
        <v>43</v>
      </c>
      <c r="E7" s="63" t="s">
        <v>46</v>
      </c>
      <c r="F7" s="63" t="s">
        <v>43</v>
      </c>
      <c r="G7" s="63" t="s">
        <v>46</v>
      </c>
      <c r="H7" s="63" t="s">
        <v>43</v>
      </c>
      <c r="I7" s="63" t="s">
        <v>46</v>
      </c>
      <c r="J7" s="63" t="s">
        <v>43</v>
      </c>
    </row>
    <row r="8" spans="2:10">
      <c r="B8" s="52" t="s">
        <v>122</v>
      </c>
      <c r="C8" s="64">
        <v>164018.20000000001</v>
      </c>
      <c r="D8" s="65">
        <v>5.1280636619428881E-2</v>
      </c>
      <c r="E8" s="64">
        <v>745431.4</v>
      </c>
      <c r="F8" s="65">
        <v>0.35694061715565623</v>
      </c>
      <c r="G8" s="64">
        <v>301335.13</v>
      </c>
      <c r="H8" s="65">
        <v>5.6070533603460357E-2</v>
      </c>
      <c r="I8" s="66">
        <v>1210784.73</v>
      </c>
      <c r="J8" s="65">
        <v>0.46429178737854548</v>
      </c>
    </row>
    <row r="9" spans="2:10">
      <c r="B9" s="52" t="s">
        <v>123</v>
      </c>
      <c r="C9" s="64">
        <v>260</v>
      </c>
      <c r="D9" s="65">
        <v>8.1289549093036678E-5</v>
      </c>
      <c r="E9" s="64">
        <v>0</v>
      </c>
      <c r="F9" s="65">
        <v>0</v>
      </c>
      <c r="G9" s="64">
        <v>0</v>
      </c>
      <c r="H9" s="65">
        <v>0</v>
      </c>
      <c r="I9" s="66">
        <v>260</v>
      </c>
      <c r="J9" s="65">
        <v>8.1289549093036678E-5</v>
      </c>
    </row>
    <row r="10" spans="2:10">
      <c r="B10" s="52" t="s">
        <v>124</v>
      </c>
      <c r="C10" s="64">
        <v>0</v>
      </c>
      <c r="D10" s="65">
        <v>0</v>
      </c>
      <c r="E10" s="64">
        <v>0</v>
      </c>
      <c r="F10" s="65">
        <v>0</v>
      </c>
      <c r="G10" s="64">
        <v>1580</v>
      </c>
      <c r="H10" s="65">
        <v>2.9399639893784493E-4</v>
      </c>
      <c r="I10" s="66">
        <v>1580</v>
      </c>
      <c r="J10" s="65">
        <v>2.9399639893784493E-4</v>
      </c>
    </row>
    <row r="11" spans="2:10">
      <c r="B11" s="52" t="s">
        <v>125</v>
      </c>
      <c r="C11" s="64">
        <v>10402</v>
      </c>
      <c r="D11" s="65">
        <v>3.2522072679452597E-3</v>
      </c>
      <c r="E11" s="64">
        <v>0</v>
      </c>
      <c r="F11" s="65">
        <v>0</v>
      </c>
      <c r="G11" s="64">
        <v>0</v>
      </c>
      <c r="H11" s="65">
        <v>0</v>
      </c>
      <c r="I11" s="66">
        <v>10402</v>
      </c>
      <c r="J11" s="65">
        <v>3.2522072679452597E-3</v>
      </c>
    </row>
    <row r="12" spans="2:10">
      <c r="B12" s="52" t="s">
        <v>126</v>
      </c>
      <c r="C12" s="64">
        <v>5374</v>
      </c>
      <c r="D12" s="65">
        <v>1.6801924493306888E-3</v>
      </c>
      <c r="E12" s="64">
        <v>0</v>
      </c>
      <c r="F12" s="65">
        <v>0</v>
      </c>
      <c r="G12" s="64">
        <v>0</v>
      </c>
      <c r="H12" s="65">
        <v>0</v>
      </c>
      <c r="I12" s="66">
        <v>5374</v>
      </c>
      <c r="J12" s="65">
        <v>1.6801924493306888E-3</v>
      </c>
    </row>
    <row r="13" spans="2:10">
      <c r="B13" s="52" t="s">
        <v>127</v>
      </c>
      <c r="C13" s="64">
        <v>19726</v>
      </c>
      <c r="D13" s="65">
        <v>6.1673755592663131E-3</v>
      </c>
      <c r="E13" s="64">
        <v>0</v>
      </c>
      <c r="F13" s="65">
        <v>0</v>
      </c>
      <c r="G13" s="64">
        <v>0</v>
      </c>
      <c r="H13" s="65">
        <v>0</v>
      </c>
      <c r="I13" s="66">
        <v>19726</v>
      </c>
      <c r="J13" s="65">
        <v>6.1673755592663131E-3</v>
      </c>
    </row>
    <row r="14" spans="2:10">
      <c r="B14" s="52" t="s">
        <v>128</v>
      </c>
      <c r="C14" s="64">
        <v>1926</v>
      </c>
      <c r="D14" s="65">
        <v>6.0216796751226401E-4</v>
      </c>
      <c r="E14" s="64">
        <v>15</v>
      </c>
      <c r="F14" s="65">
        <v>7.1825646965432949E-6</v>
      </c>
      <c r="G14" s="64">
        <v>0</v>
      </c>
      <c r="H14" s="65">
        <v>0</v>
      </c>
      <c r="I14" s="66">
        <v>1941</v>
      </c>
      <c r="J14" s="65">
        <v>6.0935053220880734E-4</v>
      </c>
    </row>
    <row r="15" spans="2:10">
      <c r="B15" s="52" t="s">
        <v>129</v>
      </c>
      <c r="C15" s="64">
        <v>1817</v>
      </c>
      <c r="D15" s="65">
        <v>5.6808888731556782E-4</v>
      </c>
      <c r="E15" s="64">
        <v>0</v>
      </c>
      <c r="F15" s="65">
        <v>0</v>
      </c>
      <c r="G15" s="64">
        <v>0</v>
      </c>
      <c r="H15" s="65">
        <v>0</v>
      </c>
      <c r="I15" s="66">
        <v>1817</v>
      </c>
      <c r="J15" s="65">
        <v>5.6808888731556782E-4</v>
      </c>
    </row>
    <row r="16" spans="2:10">
      <c r="B16" s="52" t="s">
        <v>130</v>
      </c>
      <c r="C16" s="64">
        <v>8503</v>
      </c>
      <c r="D16" s="65">
        <v>2.6584809074541955E-3</v>
      </c>
      <c r="E16" s="64">
        <v>0</v>
      </c>
      <c r="F16" s="65">
        <v>0</v>
      </c>
      <c r="G16" s="64">
        <v>0</v>
      </c>
      <c r="H16" s="65">
        <v>0</v>
      </c>
      <c r="I16" s="66">
        <v>8503</v>
      </c>
      <c r="J16" s="65">
        <v>2.6584809074541955E-3</v>
      </c>
    </row>
    <row r="17" spans="2:14">
      <c r="B17" s="52" t="s">
        <v>131</v>
      </c>
      <c r="C17" s="64">
        <v>2447</v>
      </c>
      <c r="D17" s="65">
        <v>7.6505971781023368E-4</v>
      </c>
      <c r="E17" s="64">
        <v>0</v>
      </c>
      <c r="F17" s="65">
        <v>0</v>
      </c>
      <c r="G17" s="64">
        <v>0</v>
      </c>
      <c r="H17" s="65">
        <v>0</v>
      </c>
      <c r="I17" s="66">
        <v>2447</v>
      </c>
      <c r="J17" s="65">
        <v>7.6505971781023368E-4</v>
      </c>
      <c r="N17" s="56"/>
    </row>
    <row r="18" spans="2:14">
      <c r="B18" s="52" t="s">
        <v>50</v>
      </c>
      <c r="C18" s="64">
        <v>23002.5</v>
      </c>
      <c r="D18" s="65">
        <v>7.1917802038945237E-3</v>
      </c>
      <c r="E18" s="64">
        <v>15500</v>
      </c>
      <c r="F18" s="65">
        <v>7.421983519761405E-3</v>
      </c>
      <c r="G18" s="64">
        <v>2917988.7489999998</v>
      </c>
      <c r="H18" s="65">
        <v>0.5429608761690804</v>
      </c>
      <c r="I18" s="66">
        <v>2956491.2489999998</v>
      </c>
      <c r="J18" s="65">
        <v>0.55757463989273637</v>
      </c>
    </row>
    <row r="19" spans="2:14">
      <c r="B19" s="52" t="s">
        <v>70</v>
      </c>
      <c r="C19" s="64">
        <v>15559</v>
      </c>
      <c r="D19" s="65">
        <v>4.8645542089944521E-3</v>
      </c>
      <c r="E19" s="64">
        <v>14717</v>
      </c>
      <c r="F19" s="65">
        <v>7.0470536426018452E-3</v>
      </c>
      <c r="G19" s="64">
        <v>2071</v>
      </c>
      <c r="H19" s="65">
        <v>3.8535857101283346E-4</v>
      </c>
      <c r="I19" s="66">
        <v>32347</v>
      </c>
      <c r="J19" s="65">
        <v>1.2296966422609131E-2</v>
      </c>
    </row>
    <row r="20" spans="2:14">
      <c r="B20" s="52" t="s">
        <v>132</v>
      </c>
      <c r="C20" s="64">
        <v>24030.5</v>
      </c>
      <c r="D20" s="65">
        <v>7.5131865749239147E-3</v>
      </c>
      <c r="E20" s="64">
        <v>0</v>
      </c>
      <c r="F20" s="65">
        <v>0</v>
      </c>
      <c r="G20" s="64">
        <v>0</v>
      </c>
      <c r="H20" s="65">
        <v>0</v>
      </c>
      <c r="I20" s="66">
        <v>24030.5</v>
      </c>
      <c r="J20" s="65">
        <v>7.5131865749239147E-3</v>
      </c>
    </row>
    <row r="21" spans="2:14">
      <c r="B21" s="52" t="s">
        <v>133</v>
      </c>
      <c r="C21" s="64">
        <v>1178</v>
      </c>
      <c r="D21" s="65">
        <v>3.6830418781383541E-4</v>
      </c>
      <c r="E21" s="64">
        <v>0</v>
      </c>
      <c r="F21" s="65">
        <v>0</v>
      </c>
      <c r="G21" s="64">
        <v>0</v>
      </c>
      <c r="H21" s="65">
        <v>0</v>
      </c>
      <c r="I21" s="66">
        <v>1178</v>
      </c>
      <c r="J21" s="65">
        <v>3.6830418781383541E-4</v>
      </c>
    </row>
    <row r="22" spans="2:14">
      <c r="B22" s="52" t="s">
        <v>134</v>
      </c>
      <c r="C22" s="64">
        <v>14712.5</v>
      </c>
      <c r="D22" s="65">
        <v>4.5998941962742384E-3</v>
      </c>
      <c r="E22" s="64">
        <v>0</v>
      </c>
      <c r="F22" s="65">
        <v>0</v>
      </c>
      <c r="G22" s="64">
        <v>0</v>
      </c>
      <c r="H22" s="65">
        <v>0</v>
      </c>
      <c r="I22" s="66">
        <v>14712.5</v>
      </c>
      <c r="J22" s="65">
        <v>4.5998941962742384E-3</v>
      </c>
    </row>
    <row r="23" spans="2:14">
      <c r="B23" s="52" t="s">
        <v>135</v>
      </c>
      <c r="C23" s="64">
        <v>33766.5</v>
      </c>
      <c r="D23" s="65">
        <v>1.0557167536346243E-2</v>
      </c>
      <c r="E23" s="64">
        <v>100</v>
      </c>
      <c r="F23" s="65">
        <v>4.7883764643621968E-5</v>
      </c>
      <c r="G23" s="64">
        <v>0</v>
      </c>
      <c r="H23" s="65">
        <v>0</v>
      </c>
      <c r="I23" s="66">
        <v>33866.5</v>
      </c>
      <c r="J23" s="65">
        <v>1.0605051300989864E-2</v>
      </c>
    </row>
    <row r="24" spans="2:14">
      <c r="B24" s="52" t="s">
        <v>136</v>
      </c>
      <c r="C24" s="64">
        <v>1.1000000000000001</v>
      </c>
      <c r="D24" s="65">
        <v>3.439173230859244E-7</v>
      </c>
      <c r="E24" s="64">
        <v>0</v>
      </c>
      <c r="F24" s="65">
        <v>0</v>
      </c>
      <c r="G24" s="64">
        <v>0</v>
      </c>
      <c r="H24" s="65">
        <v>0</v>
      </c>
      <c r="I24" s="66">
        <v>1.1000000000000001</v>
      </c>
      <c r="J24" s="65">
        <v>3.439173230859244E-7</v>
      </c>
    </row>
    <row r="25" spans="2:14">
      <c r="B25" s="52" t="s">
        <v>137</v>
      </c>
      <c r="C25" s="64">
        <v>357</v>
      </c>
      <c r="D25" s="65">
        <v>1.1161680394697728E-4</v>
      </c>
      <c r="E25" s="64">
        <v>271.10000000000002</v>
      </c>
      <c r="F25" s="65">
        <v>1.2981288594885915E-4</v>
      </c>
      <c r="G25" s="64">
        <v>0</v>
      </c>
      <c r="H25" s="65">
        <v>0</v>
      </c>
      <c r="I25" s="66">
        <v>628.1</v>
      </c>
      <c r="J25" s="65">
        <v>2.4142968989583643E-4</v>
      </c>
    </row>
    <row r="26" spans="2:14">
      <c r="B26" s="52" t="s">
        <v>42</v>
      </c>
      <c r="C26" s="64">
        <v>33766.5</v>
      </c>
      <c r="D26" s="65">
        <v>1.0557167536346243E-2</v>
      </c>
      <c r="E26" s="64">
        <v>16225</v>
      </c>
      <c r="F26" s="65">
        <v>7.7691408134276645E-3</v>
      </c>
      <c r="G26" s="64">
        <v>0</v>
      </c>
      <c r="H26" s="65">
        <v>0</v>
      </c>
      <c r="I26" s="66">
        <v>49991.5</v>
      </c>
      <c r="J26" s="65">
        <v>1.8326308349773907E-2</v>
      </c>
    </row>
    <row r="27" spans="2:14">
      <c r="B27" s="52" t="s">
        <v>138</v>
      </c>
      <c r="C27" s="64">
        <v>9784</v>
      </c>
      <c r="D27" s="65">
        <v>3.0589882627933495E-3</v>
      </c>
      <c r="E27" s="64">
        <v>0</v>
      </c>
      <c r="F27" s="65">
        <v>0</v>
      </c>
      <c r="G27" s="64">
        <v>0</v>
      </c>
      <c r="H27" s="65">
        <v>0</v>
      </c>
      <c r="I27" s="66">
        <v>9784</v>
      </c>
      <c r="J27" s="65">
        <v>3.0589882627933495E-3</v>
      </c>
    </row>
    <row r="28" spans="2:14">
      <c r="B28" s="52" t="s">
        <v>139</v>
      </c>
      <c r="C28" s="64">
        <v>5910.6</v>
      </c>
      <c r="D28" s="65">
        <v>1.8479615725742408E-3</v>
      </c>
      <c r="E28" s="64">
        <v>0</v>
      </c>
      <c r="F28" s="65">
        <v>0</v>
      </c>
      <c r="G28" s="64">
        <v>242</v>
      </c>
      <c r="H28" s="65">
        <v>4.5029828191745867E-5</v>
      </c>
      <c r="I28" s="66">
        <v>6152.6</v>
      </c>
      <c r="J28" s="65">
        <v>1.8929914007659867E-3</v>
      </c>
    </row>
    <row r="29" spans="2:14">
      <c r="B29" s="52" t="s">
        <v>140</v>
      </c>
      <c r="C29" s="64">
        <v>0</v>
      </c>
      <c r="D29" s="65">
        <v>0</v>
      </c>
      <c r="E29" s="64">
        <v>206795</v>
      </c>
      <c r="F29" s="65">
        <v>9.9021231094778048E-2</v>
      </c>
      <c r="G29" s="64">
        <v>0</v>
      </c>
      <c r="H29" s="65">
        <v>0</v>
      </c>
      <c r="I29" s="66">
        <v>206795</v>
      </c>
      <c r="J29" s="65">
        <v>9.9021231094778048E-2</v>
      </c>
    </row>
    <row r="30" spans="2:14">
      <c r="B30" s="52" t="s">
        <v>120</v>
      </c>
      <c r="C30" s="64">
        <v>4331</v>
      </c>
      <c r="D30" s="65">
        <v>1.3540962966228532E-3</v>
      </c>
      <c r="E30" s="64">
        <v>2039</v>
      </c>
      <c r="F30" s="65">
        <v>9.7634996108345192E-4</v>
      </c>
      <c r="G30" s="64">
        <v>0</v>
      </c>
      <c r="H30" s="65">
        <v>0</v>
      </c>
      <c r="I30" s="66">
        <v>6370</v>
      </c>
      <c r="J30" s="65">
        <v>2.330446257706305E-3</v>
      </c>
    </row>
    <row r="31" spans="2:14">
      <c r="B31" s="52" t="s">
        <v>141</v>
      </c>
      <c r="C31" s="64">
        <v>6978</v>
      </c>
      <c r="D31" s="65">
        <v>2.1816864368123458E-3</v>
      </c>
      <c r="E31" s="64">
        <v>6980</v>
      </c>
      <c r="F31" s="65">
        <v>3.3422867721248132E-3</v>
      </c>
      <c r="G31" s="64">
        <v>0</v>
      </c>
      <c r="H31" s="65">
        <v>0</v>
      </c>
      <c r="I31" s="66">
        <v>13958</v>
      </c>
      <c r="J31" s="65">
        <v>5.523973208937159E-3</v>
      </c>
    </row>
    <row r="32" spans="2:14">
      <c r="B32" s="52" t="s">
        <v>142</v>
      </c>
      <c r="C32" s="64">
        <v>3173</v>
      </c>
      <c r="D32" s="65">
        <v>9.9204515104694383E-4</v>
      </c>
      <c r="E32" s="64">
        <v>0</v>
      </c>
      <c r="F32" s="65">
        <v>0</v>
      </c>
      <c r="G32" s="64">
        <v>0</v>
      </c>
      <c r="H32" s="65">
        <v>0</v>
      </c>
      <c r="I32" s="66">
        <v>3173</v>
      </c>
      <c r="J32" s="65">
        <v>9.9204515104694383E-4</v>
      </c>
    </row>
    <row r="33" spans="2:10">
      <c r="B33" s="52" t="s">
        <v>143</v>
      </c>
      <c r="C33" s="64">
        <v>3464</v>
      </c>
      <c r="D33" s="65">
        <v>1.0830269156087656E-3</v>
      </c>
      <c r="E33" s="64">
        <v>0</v>
      </c>
      <c r="F33" s="65">
        <v>0</v>
      </c>
      <c r="G33" s="64">
        <v>0</v>
      </c>
      <c r="H33" s="65">
        <v>0</v>
      </c>
      <c r="I33" s="66">
        <v>3464</v>
      </c>
      <c r="J33" s="65">
        <v>1.0830269156087656E-3</v>
      </c>
    </row>
    <row r="34" spans="2:10">
      <c r="B34" s="52" t="s">
        <v>144</v>
      </c>
      <c r="C34" s="64">
        <v>711</v>
      </c>
      <c r="D34" s="65">
        <v>2.2229565155826569E-4</v>
      </c>
      <c r="E34" s="64">
        <v>0</v>
      </c>
      <c r="F34" s="65">
        <v>0</v>
      </c>
      <c r="G34" s="64">
        <v>0</v>
      </c>
      <c r="H34" s="65">
        <v>0</v>
      </c>
      <c r="I34" s="66">
        <v>711</v>
      </c>
      <c r="J34" s="65">
        <v>2.2229565155826569E-4</v>
      </c>
    </row>
    <row r="35" spans="2:10">
      <c r="B35" s="52" t="s">
        <v>145</v>
      </c>
      <c r="C35" s="64">
        <v>22436</v>
      </c>
      <c r="D35" s="65">
        <v>7.0146627825052729E-3</v>
      </c>
      <c r="E35" s="64">
        <v>60</v>
      </c>
      <c r="F35" s="65">
        <v>2.873025878617318E-5</v>
      </c>
      <c r="G35" s="64">
        <v>0</v>
      </c>
      <c r="H35" s="65">
        <v>0</v>
      </c>
      <c r="I35" s="66">
        <v>22496</v>
      </c>
      <c r="J35" s="65">
        <v>7.0433930412914462E-3</v>
      </c>
    </row>
    <row r="36" spans="2:10">
      <c r="B36" s="52" t="s">
        <v>146</v>
      </c>
      <c r="C36" s="64">
        <v>0</v>
      </c>
      <c r="D36" s="65">
        <v>0</v>
      </c>
      <c r="E36" s="64">
        <v>155</v>
      </c>
      <c r="F36" s="65">
        <v>7.4219835197614046E-5</v>
      </c>
      <c r="G36" s="64">
        <v>0</v>
      </c>
      <c r="H36" s="65">
        <v>0</v>
      </c>
      <c r="I36" s="66">
        <v>155</v>
      </c>
      <c r="J36" s="65">
        <v>7.4219835197614046E-5</v>
      </c>
    </row>
    <row r="37" spans="2:10">
      <c r="B37" s="52" t="s">
        <v>147</v>
      </c>
      <c r="C37" s="64">
        <v>0</v>
      </c>
      <c r="D37" s="65">
        <v>0</v>
      </c>
      <c r="E37" s="64">
        <v>2514</v>
      </c>
      <c r="F37" s="65">
        <v>1.2037978431406562E-3</v>
      </c>
      <c r="G37" s="64">
        <v>0</v>
      </c>
      <c r="H37" s="65">
        <v>0</v>
      </c>
      <c r="I37" s="66">
        <v>2514</v>
      </c>
      <c r="J37" s="65">
        <v>1.2037978431406562E-3</v>
      </c>
    </row>
    <row r="38" spans="2:10">
      <c r="B38" s="52" t="s">
        <v>148</v>
      </c>
      <c r="C38" s="64">
        <v>488</v>
      </c>
      <c r="D38" s="65">
        <v>1.5257423060539193E-4</v>
      </c>
      <c r="E38" s="64">
        <v>1701</v>
      </c>
      <c r="F38" s="65">
        <v>8.1450283658800963E-4</v>
      </c>
      <c r="G38" s="64">
        <v>2071</v>
      </c>
      <c r="H38" s="65">
        <v>3.8535857101283346E-4</v>
      </c>
      <c r="I38" s="66">
        <v>4260</v>
      </c>
      <c r="J38" s="65">
        <v>1.352435638206235E-3</v>
      </c>
    </row>
    <row r="39" spans="2:10">
      <c r="B39" s="52" t="s">
        <v>149</v>
      </c>
      <c r="C39" s="64">
        <v>1091</v>
      </c>
      <c r="D39" s="65">
        <v>3.4110345407885773E-4</v>
      </c>
      <c r="E39" s="64">
        <v>0</v>
      </c>
      <c r="F39" s="65">
        <v>0</v>
      </c>
      <c r="G39" s="64">
        <v>0</v>
      </c>
      <c r="H39" s="65">
        <v>0</v>
      </c>
      <c r="I39" s="66">
        <v>1091</v>
      </c>
      <c r="J39" s="65">
        <v>3.4110345407885773E-4</v>
      </c>
    </row>
    <row r="40" spans="2:10">
      <c r="B40" s="52" t="s">
        <v>150</v>
      </c>
      <c r="C40" s="64">
        <v>11657.550000000001</v>
      </c>
      <c r="D40" s="65">
        <v>3.6447576270366528E-3</v>
      </c>
      <c r="E40" s="64">
        <v>0</v>
      </c>
      <c r="F40" s="65">
        <v>0</v>
      </c>
      <c r="G40" s="64">
        <v>420</v>
      </c>
      <c r="H40" s="65">
        <v>7.8150941489806881E-5</v>
      </c>
      <c r="I40" s="66">
        <v>12077.550000000001</v>
      </c>
      <c r="J40" s="65">
        <v>3.7229085685264599E-3</v>
      </c>
    </row>
    <row r="41" spans="2:10">
      <c r="B41" s="52" t="s">
        <v>151</v>
      </c>
      <c r="C41" s="64">
        <v>190</v>
      </c>
      <c r="D41" s="65">
        <v>5.9403901260296035E-5</v>
      </c>
      <c r="E41" s="64">
        <v>0</v>
      </c>
      <c r="F41" s="65">
        <v>0</v>
      </c>
      <c r="G41" s="64">
        <v>0</v>
      </c>
      <c r="H41" s="65">
        <v>0</v>
      </c>
      <c r="I41" s="66">
        <v>190</v>
      </c>
      <c r="J41" s="65">
        <v>5.9403901260296035E-5</v>
      </c>
    </row>
    <row r="42" spans="2:10">
      <c r="B42" s="52" t="s">
        <v>152</v>
      </c>
      <c r="C42" s="64">
        <v>20446</v>
      </c>
      <c r="D42" s="65">
        <v>6.3924850798316455E-3</v>
      </c>
      <c r="E42" s="64">
        <v>0</v>
      </c>
      <c r="F42" s="65">
        <v>0</v>
      </c>
      <c r="G42" s="64">
        <v>0</v>
      </c>
      <c r="H42" s="65">
        <v>0</v>
      </c>
      <c r="I42" s="66">
        <v>20446</v>
      </c>
      <c r="J42" s="65">
        <v>6.3924850798316455E-3</v>
      </c>
    </row>
    <row r="43" spans="2:10">
      <c r="B43" s="52" t="s">
        <v>153</v>
      </c>
      <c r="C43" s="64">
        <v>0</v>
      </c>
      <c r="D43" s="65">
        <v>0</v>
      </c>
      <c r="E43" s="64">
        <v>2424</v>
      </c>
      <c r="F43" s="65">
        <v>1.1607024549613965E-3</v>
      </c>
      <c r="G43" s="64">
        <v>0</v>
      </c>
      <c r="H43" s="65">
        <v>0</v>
      </c>
      <c r="I43" s="66">
        <v>2424</v>
      </c>
      <c r="J43" s="65">
        <v>1.1607024549613965E-3</v>
      </c>
    </row>
    <row r="44" spans="2:10">
      <c r="B44" s="52" t="s">
        <v>51</v>
      </c>
      <c r="C44" s="64">
        <v>300</v>
      </c>
      <c r="D44" s="65">
        <v>9.3795633568888467E-5</v>
      </c>
      <c r="E44" s="64">
        <v>9153</v>
      </c>
      <c r="F44" s="65">
        <v>4.3828009778307184E-3</v>
      </c>
      <c r="G44" s="64">
        <v>60</v>
      </c>
      <c r="H44" s="65">
        <v>1.1164420212829555E-5</v>
      </c>
      <c r="I44" s="66">
        <v>9513</v>
      </c>
      <c r="J44" s="65">
        <v>4.4877610316124365E-3</v>
      </c>
    </row>
    <row r="45" spans="2:10">
      <c r="B45" s="52" t="s">
        <v>154</v>
      </c>
      <c r="C45" s="64">
        <v>7096</v>
      </c>
      <c r="D45" s="65">
        <v>2.2185793860161084E-3</v>
      </c>
      <c r="E45" s="64">
        <v>208</v>
      </c>
      <c r="F45" s="65">
        <v>9.9598230458733698E-5</v>
      </c>
      <c r="G45" s="64">
        <v>0</v>
      </c>
      <c r="H45" s="65">
        <v>0</v>
      </c>
      <c r="I45" s="66">
        <v>7304</v>
      </c>
      <c r="J45" s="65">
        <v>2.3181776164748419E-3</v>
      </c>
    </row>
    <row r="46" spans="2:10">
      <c r="B46" s="52" t="s">
        <v>155</v>
      </c>
      <c r="C46" s="64">
        <v>850</v>
      </c>
      <c r="D46" s="65">
        <v>2.6575429511185069E-4</v>
      </c>
      <c r="E46" s="64">
        <v>0</v>
      </c>
      <c r="F46" s="65">
        <v>0</v>
      </c>
      <c r="G46" s="64">
        <v>0</v>
      </c>
      <c r="H46" s="65">
        <v>0</v>
      </c>
      <c r="I46" s="66">
        <v>850</v>
      </c>
      <c r="J46" s="65">
        <v>2.6575429511185069E-4</v>
      </c>
    </row>
    <row r="47" spans="2:10">
      <c r="B47" s="52" t="s">
        <v>156</v>
      </c>
      <c r="C47" s="64">
        <v>275</v>
      </c>
      <c r="D47" s="65">
        <v>8.5979330771481099E-5</v>
      </c>
      <c r="E47" s="64">
        <v>0</v>
      </c>
      <c r="F47" s="65">
        <v>0</v>
      </c>
      <c r="G47" s="64">
        <v>0</v>
      </c>
      <c r="H47" s="65">
        <v>0</v>
      </c>
      <c r="I47" s="66">
        <v>275</v>
      </c>
      <c r="J47" s="65">
        <v>8.5979330771481099E-5</v>
      </c>
    </row>
    <row r="48" spans="2:10">
      <c r="B48" s="52" t="s">
        <v>157</v>
      </c>
      <c r="C48" s="64">
        <v>17058.5</v>
      </c>
      <c r="D48" s="65">
        <v>5.3333760507829463E-3</v>
      </c>
      <c r="E48" s="64">
        <v>0</v>
      </c>
      <c r="F48" s="65">
        <v>0</v>
      </c>
      <c r="G48" s="64">
        <v>0</v>
      </c>
      <c r="H48" s="65">
        <v>0</v>
      </c>
      <c r="I48" s="66">
        <v>17058.5</v>
      </c>
      <c r="J48" s="65">
        <v>5.3333760507829463E-3</v>
      </c>
    </row>
    <row r="49" spans="2:10">
      <c r="B49" s="52" t="s">
        <v>158</v>
      </c>
      <c r="C49" s="64">
        <v>3089.3700000000003</v>
      </c>
      <c r="D49" s="65">
        <v>9.6589805492905672E-4</v>
      </c>
      <c r="E49" s="64">
        <v>0</v>
      </c>
      <c r="F49" s="65">
        <v>0</v>
      </c>
      <c r="G49" s="64">
        <v>0</v>
      </c>
      <c r="H49" s="65">
        <v>0</v>
      </c>
      <c r="I49" s="66">
        <v>3089.3700000000003</v>
      </c>
      <c r="J49" s="65">
        <v>9.6589805492905672E-4</v>
      </c>
    </row>
    <row r="50" spans="2:10">
      <c r="B50" s="52" t="s">
        <v>159</v>
      </c>
      <c r="C50" s="64">
        <v>1146.5</v>
      </c>
      <c r="D50" s="65">
        <v>3.5845564628910213E-4</v>
      </c>
      <c r="E50" s="64">
        <v>0</v>
      </c>
      <c r="F50" s="65">
        <v>0</v>
      </c>
      <c r="G50" s="64">
        <v>0</v>
      </c>
      <c r="H50" s="65">
        <v>0</v>
      </c>
      <c r="I50" s="66">
        <v>1146.5</v>
      </c>
      <c r="J50" s="65">
        <v>3.5845564628910213E-4</v>
      </c>
    </row>
    <row r="51" spans="2:10">
      <c r="B51" s="52" t="s">
        <v>160</v>
      </c>
      <c r="C51" s="64">
        <v>1589</v>
      </c>
      <c r="D51" s="65">
        <v>4.9680420580321258E-4</v>
      </c>
      <c r="E51" s="64">
        <v>11369</v>
      </c>
      <c r="F51" s="65">
        <v>5.4439052023333816E-3</v>
      </c>
      <c r="G51" s="64">
        <v>0</v>
      </c>
      <c r="H51" s="65">
        <v>0</v>
      </c>
      <c r="I51" s="66">
        <v>12958</v>
      </c>
      <c r="J51" s="65">
        <v>5.9407094081365946E-3</v>
      </c>
    </row>
    <row r="52" spans="2:10">
      <c r="B52" s="52" t="s">
        <v>161</v>
      </c>
      <c r="C52" s="64">
        <v>5946.4699999999984</v>
      </c>
      <c r="D52" s="65">
        <v>1.8591764038279604E-3</v>
      </c>
      <c r="E52" s="64">
        <v>0</v>
      </c>
      <c r="F52" s="65">
        <v>0</v>
      </c>
      <c r="G52" s="64">
        <v>0</v>
      </c>
      <c r="H52" s="65">
        <v>0</v>
      </c>
      <c r="I52" s="66">
        <v>5946.4699999999984</v>
      </c>
      <c r="J52" s="65">
        <v>1.8591764038279604E-3</v>
      </c>
    </row>
    <row r="53" spans="2:10">
      <c r="B53" s="52" t="s">
        <v>162</v>
      </c>
      <c r="C53" s="64">
        <v>495.6</v>
      </c>
      <c r="D53" s="65">
        <v>1.5495038665580375E-4</v>
      </c>
      <c r="E53" s="64">
        <v>0</v>
      </c>
      <c r="F53" s="65">
        <v>0</v>
      </c>
      <c r="G53" s="64">
        <v>0</v>
      </c>
      <c r="H53" s="65">
        <v>0</v>
      </c>
      <c r="I53" s="66">
        <v>495.6</v>
      </c>
      <c r="J53" s="65">
        <v>1.5495038665580375E-4</v>
      </c>
    </row>
    <row r="54" spans="2:10">
      <c r="B54" s="52" t="s">
        <v>163</v>
      </c>
      <c r="C54" s="64">
        <v>305</v>
      </c>
      <c r="D54" s="65">
        <v>9.535889412836994E-5</v>
      </c>
      <c r="E54" s="64">
        <v>0</v>
      </c>
      <c r="F54" s="65">
        <v>0</v>
      </c>
      <c r="G54" s="64">
        <v>0</v>
      </c>
      <c r="H54" s="65">
        <v>0</v>
      </c>
      <c r="I54" s="66">
        <v>305</v>
      </c>
      <c r="J54" s="65">
        <v>9.535889412836994E-5</v>
      </c>
    </row>
    <row r="55" spans="2:10">
      <c r="B55" s="52" t="s">
        <v>164</v>
      </c>
      <c r="C55" s="64">
        <v>9554</v>
      </c>
      <c r="D55" s="65">
        <v>2.9870782770572016E-3</v>
      </c>
      <c r="E55" s="64">
        <v>160</v>
      </c>
      <c r="F55" s="65">
        <v>7.6614023429795141E-5</v>
      </c>
      <c r="G55" s="64">
        <v>0</v>
      </c>
      <c r="H55" s="65">
        <v>0</v>
      </c>
      <c r="I55" s="66">
        <v>9714</v>
      </c>
      <c r="J55" s="65">
        <v>3.0636923004869966E-3</v>
      </c>
    </row>
    <row r="56" spans="2:10">
      <c r="B56" s="52" t="s">
        <v>69</v>
      </c>
      <c r="C56" s="64">
        <v>600</v>
      </c>
      <c r="D56" s="65">
        <v>1.8759126713777693E-4</v>
      </c>
      <c r="E56" s="64">
        <v>4008</v>
      </c>
      <c r="F56" s="65">
        <v>1.9191812869163685E-3</v>
      </c>
      <c r="G56" s="64">
        <v>0</v>
      </c>
      <c r="H56" s="65">
        <v>0</v>
      </c>
      <c r="I56" s="66">
        <v>4608</v>
      </c>
      <c r="J56" s="65">
        <v>2.1067725540541453E-3</v>
      </c>
    </row>
    <row r="57" spans="2:10">
      <c r="B57" s="52" t="s">
        <v>165</v>
      </c>
      <c r="C57" s="64">
        <v>58</v>
      </c>
      <c r="D57" s="65">
        <v>1.8133822489985103E-5</v>
      </c>
      <c r="E57" s="64">
        <v>0</v>
      </c>
      <c r="F57" s="65">
        <v>0</v>
      </c>
      <c r="G57" s="64">
        <v>0</v>
      </c>
      <c r="H57" s="65">
        <v>0</v>
      </c>
      <c r="I57" s="66">
        <v>58</v>
      </c>
      <c r="J57" s="65">
        <v>1.8133822489985103E-5</v>
      </c>
    </row>
    <row r="58" spans="2:10">
      <c r="B58" s="52" t="s">
        <v>166</v>
      </c>
      <c r="C58" s="64">
        <v>1490</v>
      </c>
      <c r="D58" s="65">
        <v>4.6585164672547941E-4</v>
      </c>
      <c r="E58" s="64">
        <v>0</v>
      </c>
      <c r="F58" s="65">
        <v>0</v>
      </c>
      <c r="G58" s="64">
        <v>0</v>
      </c>
      <c r="H58" s="65">
        <v>0</v>
      </c>
      <c r="I58" s="66">
        <v>1490</v>
      </c>
      <c r="J58" s="65">
        <v>4.6585164672547941E-4</v>
      </c>
    </row>
    <row r="59" spans="2:10">
      <c r="B59" s="52" t="s">
        <v>38</v>
      </c>
      <c r="C59" s="64">
        <v>783477.84</v>
      </c>
      <c r="D59" s="65">
        <v>0.24495600129994743</v>
      </c>
      <c r="E59" s="64">
        <v>955106.01699999999</v>
      </c>
      <c r="F59" s="65">
        <v>0.45734071727735198</v>
      </c>
      <c r="G59" s="64">
        <v>1899498.5209999997</v>
      </c>
      <c r="H59" s="65">
        <v>0.35344666136820402</v>
      </c>
      <c r="I59" s="66">
        <v>3638082.3779999996</v>
      </c>
      <c r="J59" s="65">
        <v>1.0557433799455036</v>
      </c>
    </row>
    <row r="60" spans="2:10">
      <c r="B60" s="52" t="s">
        <v>167</v>
      </c>
      <c r="C60" s="64">
        <v>8116.75</v>
      </c>
      <c r="D60" s="65">
        <v>2.5377190292342517E-3</v>
      </c>
      <c r="E60" s="64">
        <v>150</v>
      </c>
      <c r="F60" s="65">
        <v>7.1825646965432952E-5</v>
      </c>
      <c r="G60" s="64">
        <v>0</v>
      </c>
      <c r="H60" s="65">
        <v>0</v>
      </c>
      <c r="I60" s="66">
        <v>8266.75</v>
      </c>
      <c r="J60" s="65">
        <v>2.6095446761996845E-3</v>
      </c>
    </row>
    <row r="61" spans="2:10">
      <c r="B61" s="52" t="s">
        <v>168</v>
      </c>
      <c r="C61" s="64">
        <v>10617</v>
      </c>
      <c r="D61" s="65">
        <v>3.319427472002963E-3</v>
      </c>
      <c r="E61" s="64">
        <v>0</v>
      </c>
      <c r="F61" s="65">
        <v>0</v>
      </c>
      <c r="G61" s="64">
        <v>0</v>
      </c>
      <c r="H61" s="65">
        <v>0</v>
      </c>
      <c r="I61" s="66">
        <v>10617</v>
      </c>
      <c r="J61" s="65">
        <v>3.319427472002963E-3</v>
      </c>
    </row>
    <row r="62" spans="2:10">
      <c r="B62" s="52" t="s">
        <v>41</v>
      </c>
      <c r="C62" s="64">
        <v>252834.16999999998</v>
      </c>
      <c r="D62" s="65">
        <v>7.9049137210046846E-2</v>
      </c>
      <c r="E62" s="64">
        <v>0</v>
      </c>
      <c r="F62" s="65">
        <v>0</v>
      </c>
      <c r="G62" s="64">
        <v>0</v>
      </c>
      <c r="H62" s="65">
        <v>0</v>
      </c>
      <c r="I62" s="66">
        <v>252834.16999999998</v>
      </c>
      <c r="J62" s="65">
        <v>7.9049137210046846E-2</v>
      </c>
    </row>
    <row r="63" spans="2:10">
      <c r="B63" s="52" t="s">
        <v>169</v>
      </c>
      <c r="C63" s="64">
        <v>7185</v>
      </c>
      <c r="D63" s="65">
        <v>2.246405423974879E-3</v>
      </c>
      <c r="E63" s="64">
        <v>0</v>
      </c>
      <c r="F63" s="65">
        <v>0</v>
      </c>
      <c r="G63" s="64">
        <v>0</v>
      </c>
      <c r="H63" s="65">
        <v>0</v>
      </c>
      <c r="I63" s="66">
        <v>7185</v>
      </c>
      <c r="J63" s="65">
        <v>2.246405423974879E-3</v>
      </c>
    </row>
    <row r="64" spans="2:10">
      <c r="B64" s="52" t="s">
        <v>170</v>
      </c>
      <c r="C64" s="64">
        <v>475</v>
      </c>
      <c r="D64" s="65">
        <v>1.4850975315074008E-4</v>
      </c>
      <c r="E64" s="64">
        <v>42</v>
      </c>
      <c r="F64" s="65">
        <v>2.0111181150321226E-5</v>
      </c>
      <c r="G64" s="64">
        <v>0</v>
      </c>
      <c r="H64" s="65">
        <v>0</v>
      </c>
      <c r="I64" s="66">
        <v>517</v>
      </c>
      <c r="J64" s="65">
        <v>1.6862093430106132E-4</v>
      </c>
    </row>
    <row r="65" spans="2:10">
      <c r="B65" s="52" t="s">
        <v>121</v>
      </c>
      <c r="C65" s="64">
        <v>9936</v>
      </c>
      <c r="D65" s="65">
        <v>3.1065113838015862E-3</v>
      </c>
      <c r="E65" s="64">
        <v>0</v>
      </c>
      <c r="F65" s="65">
        <v>0</v>
      </c>
      <c r="G65" s="64">
        <v>0</v>
      </c>
      <c r="H65" s="65">
        <v>0</v>
      </c>
      <c r="I65" s="66">
        <v>9936</v>
      </c>
      <c r="J65" s="65">
        <v>3.1065113838015862E-3</v>
      </c>
    </row>
    <row r="66" spans="2:10">
      <c r="B66" s="52" t="s">
        <v>171</v>
      </c>
      <c r="C66" s="64">
        <v>5624</v>
      </c>
      <c r="D66" s="65">
        <v>1.7583554773047626E-3</v>
      </c>
      <c r="E66" s="64">
        <v>0</v>
      </c>
      <c r="F66" s="65">
        <v>0</v>
      </c>
      <c r="G66" s="64">
        <v>0</v>
      </c>
      <c r="H66" s="65">
        <v>0</v>
      </c>
      <c r="I66" s="66">
        <v>5624</v>
      </c>
      <c r="J66" s="65">
        <v>1.7583554773047626E-3</v>
      </c>
    </row>
    <row r="67" spans="2:10">
      <c r="B67" s="52" t="s">
        <v>172</v>
      </c>
      <c r="C67" s="64">
        <v>592</v>
      </c>
      <c r="D67" s="65">
        <v>1.8509005024260658E-4</v>
      </c>
      <c r="E67" s="64">
        <v>773</v>
      </c>
      <c r="F67" s="65">
        <v>3.7014150069519781E-4</v>
      </c>
      <c r="G67" s="64">
        <v>0</v>
      </c>
      <c r="H67" s="65">
        <v>0</v>
      </c>
      <c r="I67" s="66">
        <v>1365</v>
      </c>
      <c r="J67" s="65">
        <v>5.5523155093780438E-4</v>
      </c>
    </row>
    <row r="68" spans="2:10">
      <c r="B68" s="52" t="s">
        <v>173</v>
      </c>
      <c r="C68" s="64">
        <v>0</v>
      </c>
      <c r="D68" s="65">
        <v>0</v>
      </c>
      <c r="E68" s="64">
        <v>70</v>
      </c>
      <c r="F68" s="65">
        <v>3.3518635250535375E-5</v>
      </c>
      <c r="G68" s="64">
        <v>0</v>
      </c>
      <c r="H68" s="65">
        <v>0</v>
      </c>
      <c r="I68" s="66">
        <v>70</v>
      </c>
      <c r="J68" s="65">
        <v>3.3518635250535375E-5</v>
      </c>
    </row>
    <row r="69" spans="2:10">
      <c r="B69" s="52" t="s">
        <v>174</v>
      </c>
      <c r="C69" s="64">
        <v>5</v>
      </c>
      <c r="D69" s="65">
        <v>1.5632605594814746E-6</v>
      </c>
      <c r="E69" s="64">
        <v>0</v>
      </c>
      <c r="F69" s="65">
        <v>0</v>
      </c>
      <c r="G69" s="64">
        <v>0</v>
      </c>
      <c r="H69" s="65">
        <v>0</v>
      </c>
      <c r="I69" s="66">
        <v>5</v>
      </c>
      <c r="J69" s="65">
        <v>1.5632605594814746E-6</v>
      </c>
    </row>
    <row r="70" spans="2:10">
      <c r="B70" s="52" t="s">
        <v>175</v>
      </c>
      <c r="C70" s="64">
        <v>1767</v>
      </c>
      <c r="D70" s="65">
        <v>5.5245628172075306E-4</v>
      </c>
      <c r="E70" s="64">
        <v>0</v>
      </c>
      <c r="F70" s="65">
        <v>0</v>
      </c>
      <c r="G70" s="64">
        <v>0</v>
      </c>
      <c r="H70" s="65">
        <v>0</v>
      </c>
      <c r="I70" s="66">
        <v>1767</v>
      </c>
      <c r="J70" s="65">
        <v>5.5245628172075306E-4</v>
      </c>
    </row>
    <row r="71" spans="2:10">
      <c r="B71" s="52" t="s">
        <v>176</v>
      </c>
      <c r="C71" s="64">
        <v>0</v>
      </c>
      <c r="D71" s="65">
        <v>0</v>
      </c>
      <c r="E71" s="64">
        <v>3658</v>
      </c>
      <c r="F71" s="65">
        <v>1.7515881106636916E-3</v>
      </c>
      <c r="G71" s="64">
        <v>0</v>
      </c>
      <c r="H71" s="65">
        <v>0</v>
      </c>
      <c r="I71" s="66">
        <v>3658</v>
      </c>
      <c r="J71" s="65">
        <v>1.7515881106636916E-3</v>
      </c>
    </row>
    <row r="72" spans="2:10">
      <c r="B72" s="52" t="s">
        <v>177</v>
      </c>
      <c r="C72" s="64">
        <v>575</v>
      </c>
      <c r="D72" s="65">
        <v>1.7977496434036958E-4</v>
      </c>
      <c r="E72" s="64">
        <v>30</v>
      </c>
      <c r="F72" s="65">
        <v>1.436512939308659E-5</v>
      </c>
      <c r="G72" s="64">
        <v>0</v>
      </c>
      <c r="H72" s="65">
        <v>0</v>
      </c>
      <c r="I72" s="66">
        <v>605</v>
      </c>
      <c r="J72" s="65">
        <v>1.9414009373345617E-4</v>
      </c>
    </row>
    <row r="73" spans="2:10">
      <c r="B73" s="52" t="s">
        <v>178</v>
      </c>
      <c r="C73" s="64">
        <v>0</v>
      </c>
      <c r="D73" s="65">
        <v>0</v>
      </c>
      <c r="E73" s="64">
        <v>20</v>
      </c>
      <c r="F73" s="65">
        <v>9.5767529287243926E-6</v>
      </c>
      <c r="G73" s="64">
        <v>0</v>
      </c>
      <c r="H73" s="65">
        <v>0</v>
      </c>
      <c r="I73" s="66">
        <v>20</v>
      </c>
      <c r="J73" s="65">
        <v>9.5767529287243926E-6</v>
      </c>
    </row>
    <row r="74" spans="2:10">
      <c r="B74" s="52" t="s">
        <v>179</v>
      </c>
      <c r="C74" s="64">
        <v>13933</v>
      </c>
      <c r="D74" s="65">
        <v>4.3561818750510765E-3</v>
      </c>
      <c r="E74" s="64">
        <v>0</v>
      </c>
      <c r="F74" s="65">
        <v>0</v>
      </c>
      <c r="G74" s="64">
        <v>0</v>
      </c>
      <c r="H74" s="65">
        <v>0</v>
      </c>
      <c r="I74" s="66">
        <v>13933</v>
      </c>
      <c r="J74" s="65">
        <v>4.3561818750510765E-3</v>
      </c>
    </row>
    <row r="75" spans="2:10">
      <c r="B75" s="52" t="s">
        <v>180</v>
      </c>
      <c r="C75" s="64">
        <v>24590</v>
      </c>
      <c r="D75" s="65">
        <v>7.6881154315298914E-3</v>
      </c>
      <c r="E75" s="64">
        <v>1370</v>
      </c>
      <c r="F75" s="65">
        <v>6.5600757561762096E-4</v>
      </c>
      <c r="G75" s="64">
        <v>0</v>
      </c>
      <c r="H75" s="65">
        <v>0</v>
      </c>
      <c r="I75" s="66">
        <v>25960</v>
      </c>
      <c r="J75" s="65">
        <v>8.3441230071475119E-3</v>
      </c>
    </row>
    <row r="76" spans="2:10">
      <c r="B76" s="52" t="s">
        <v>181</v>
      </c>
      <c r="C76" s="64">
        <v>3001.9</v>
      </c>
      <c r="D76" s="65">
        <v>9.3855037470148774E-4</v>
      </c>
      <c r="E76" s="64">
        <v>0</v>
      </c>
      <c r="F76" s="65">
        <v>0</v>
      </c>
      <c r="G76" s="64">
        <v>0</v>
      </c>
      <c r="H76" s="65">
        <v>0</v>
      </c>
      <c r="I76" s="66">
        <v>3001.9</v>
      </c>
      <c r="J76" s="65">
        <v>9.3855037470148774E-4</v>
      </c>
    </row>
    <row r="77" spans="2:10">
      <c r="B77" s="52" t="s">
        <v>182</v>
      </c>
      <c r="C77" s="64">
        <v>73908</v>
      </c>
      <c r="D77" s="65">
        <v>2.3107492286031362E-2</v>
      </c>
      <c r="E77" s="64">
        <v>13518</v>
      </c>
      <c r="F77" s="65">
        <v>6.4729273045248175E-3</v>
      </c>
      <c r="G77" s="64">
        <v>0</v>
      </c>
      <c r="H77" s="65">
        <v>0</v>
      </c>
      <c r="I77" s="66">
        <v>87426</v>
      </c>
      <c r="J77" s="65">
        <v>2.9580419590556181E-2</v>
      </c>
    </row>
    <row r="78" spans="2:10">
      <c r="B78" s="52" t="s">
        <v>183</v>
      </c>
      <c r="C78" s="64">
        <v>260</v>
      </c>
      <c r="D78" s="65">
        <v>8.1289549093036678E-5</v>
      </c>
      <c r="E78" s="64">
        <v>0</v>
      </c>
      <c r="F78" s="65">
        <v>0</v>
      </c>
      <c r="G78" s="64">
        <v>0</v>
      </c>
      <c r="H78" s="65">
        <v>0</v>
      </c>
      <c r="I78" s="66">
        <v>260</v>
      </c>
      <c r="J78" s="65">
        <v>8.1289549093036678E-5</v>
      </c>
    </row>
    <row r="79" spans="2:10">
      <c r="B79" s="52" t="s">
        <v>49</v>
      </c>
      <c r="C79" s="64">
        <v>50</v>
      </c>
      <c r="D79" s="65">
        <v>1.5632605594814746E-5</v>
      </c>
      <c r="E79" s="64">
        <v>0</v>
      </c>
      <c r="F79" s="65">
        <v>0</v>
      </c>
      <c r="G79" s="64">
        <v>0</v>
      </c>
      <c r="H79" s="65">
        <v>0</v>
      </c>
      <c r="I79" s="66">
        <v>50</v>
      </c>
      <c r="J79" s="65">
        <v>1.5632605594814746E-5</v>
      </c>
    </row>
    <row r="80" spans="2:10">
      <c r="B80" s="52" t="s">
        <v>184</v>
      </c>
      <c r="C80" s="64">
        <v>120224.62299999996</v>
      </c>
      <c r="D80" s="65">
        <v>3.758848228288586E-2</v>
      </c>
      <c r="E80" s="64">
        <v>52577</v>
      </c>
      <c r="F80" s="65">
        <v>2.5175846936677123E-2</v>
      </c>
      <c r="G80" s="64">
        <v>3</v>
      </c>
      <c r="H80" s="65">
        <v>5.5822101064147773E-7</v>
      </c>
      <c r="I80" s="66">
        <v>172804.62299999996</v>
      </c>
      <c r="J80" s="65">
        <v>6.2764887440573625E-2</v>
      </c>
    </row>
    <row r="81" spans="2:11">
      <c r="B81" s="52" t="s">
        <v>185</v>
      </c>
      <c r="C81" s="64">
        <v>130</v>
      </c>
      <c r="D81" s="65">
        <v>4.0644774546518339E-5</v>
      </c>
      <c r="E81" s="64">
        <v>0</v>
      </c>
      <c r="F81" s="65">
        <v>0</v>
      </c>
      <c r="G81" s="64">
        <v>0</v>
      </c>
      <c r="H81" s="65">
        <v>0</v>
      </c>
      <c r="I81" s="66">
        <v>130</v>
      </c>
      <c r="J81" s="65">
        <v>4.0644774546518339E-5</v>
      </c>
    </row>
    <row r="82" spans="2:11">
      <c r="B82" s="52" t="s">
        <v>186</v>
      </c>
      <c r="C82" s="64">
        <v>12156</v>
      </c>
      <c r="D82" s="65">
        <v>3.800599072211361E-3</v>
      </c>
      <c r="E82" s="64">
        <v>0</v>
      </c>
      <c r="F82" s="65">
        <v>0</v>
      </c>
      <c r="G82" s="64">
        <v>0</v>
      </c>
      <c r="H82" s="65">
        <v>0</v>
      </c>
      <c r="I82" s="66">
        <v>12156</v>
      </c>
      <c r="J82" s="65">
        <v>3.800599072211361E-3</v>
      </c>
    </row>
    <row r="83" spans="2:11">
      <c r="B83" s="52" t="s">
        <v>187</v>
      </c>
      <c r="C83" s="64">
        <v>2299.5</v>
      </c>
      <c r="D83" s="65">
        <v>7.1894353130553016E-4</v>
      </c>
      <c r="E83" s="64">
        <v>0</v>
      </c>
      <c r="F83" s="65">
        <v>0</v>
      </c>
      <c r="G83" s="64">
        <v>0</v>
      </c>
      <c r="H83" s="65">
        <v>0</v>
      </c>
      <c r="I83" s="66">
        <v>2299.5</v>
      </c>
      <c r="J83" s="65">
        <v>7.1894353130553016E-4</v>
      </c>
    </row>
    <row r="84" spans="2:11">
      <c r="B84" s="52" t="s">
        <v>188</v>
      </c>
      <c r="C84" s="64">
        <v>11572.24</v>
      </c>
      <c r="D84" s="65">
        <v>3.6180852753707796E-3</v>
      </c>
      <c r="E84" s="64">
        <v>347</v>
      </c>
      <c r="F84" s="65">
        <v>1.6615666331336822E-4</v>
      </c>
      <c r="G84" s="64">
        <v>0</v>
      </c>
      <c r="H84" s="65">
        <v>0</v>
      </c>
      <c r="I84" s="66">
        <v>11919.24</v>
      </c>
      <c r="J84" s="65">
        <v>3.784241938684148E-3</v>
      </c>
    </row>
    <row r="85" spans="2:11">
      <c r="B85" s="52" t="s">
        <v>40</v>
      </c>
      <c r="C85" s="64">
        <v>1353752.719</v>
      </c>
      <c r="D85" s="65">
        <v>0.42325364658070147</v>
      </c>
      <c r="E85" s="64">
        <v>20904</v>
      </c>
      <c r="F85" s="65">
        <v>1.0009622161102736E-2</v>
      </c>
      <c r="G85" s="64">
        <v>248946.08600000001</v>
      </c>
      <c r="H85" s="65">
        <v>4.632231190738674E-2</v>
      </c>
      <c r="I85" s="66">
        <v>1623602.8050000002</v>
      </c>
      <c r="J85" s="65">
        <v>0.47958558064919093</v>
      </c>
    </row>
    <row r="87" spans="2:11">
      <c r="B87" s="63" t="s">
        <v>0</v>
      </c>
      <c r="C87" s="67">
        <f>SUM(C8:C85)</f>
        <v>3198443.1319999998</v>
      </c>
      <c r="D87" s="68">
        <f t="shared" ref="D87:I87" si="0">SUM(D8:D85)</f>
        <v>0.99999999999999978</v>
      </c>
      <c r="E87" s="67">
        <f t="shared" si="0"/>
        <v>2088390.517</v>
      </c>
      <c r="F87" s="68">
        <f t="shared" si="0"/>
        <v>0.99999999999999989</v>
      </c>
      <c r="G87" s="67">
        <f t="shared" si="0"/>
        <v>5374215.4859999996</v>
      </c>
      <c r="H87" s="68">
        <f t="shared" si="0"/>
        <v>1</v>
      </c>
      <c r="I87" s="67">
        <f t="shared" si="0"/>
        <v>10661049.134999998</v>
      </c>
      <c r="J87" s="65"/>
    </row>
    <row r="88" spans="2:11">
      <c r="B88" s="74"/>
      <c r="C88" s="74"/>
      <c r="D88" s="74"/>
      <c r="E88" s="74"/>
      <c r="F88" s="74"/>
      <c r="G88" s="74"/>
      <c r="H88" s="74"/>
      <c r="I88" s="74"/>
      <c r="J88" s="74"/>
      <c r="K88" s="74"/>
    </row>
    <row r="89" spans="2:11">
      <c r="B89" s="74"/>
      <c r="C89" s="74"/>
      <c r="D89" s="74"/>
      <c r="E89" s="74"/>
      <c r="F89" s="74"/>
      <c r="G89" s="74"/>
      <c r="H89" s="74"/>
      <c r="I89" s="74"/>
      <c r="J89" s="74"/>
      <c r="K89" s="74"/>
    </row>
    <row r="90" spans="2:11">
      <c r="B90" s="74"/>
      <c r="C90" s="74"/>
      <c r="D90" s="74"/>
      <c r="E90" s="74"/>
      <c r="F90" s="74"/>
      <c r="G90" s="74"/>
      <c r="H90" s="74"/>
      <c r="I90" s="74"/>
      <c r="J90" s="74"/>
      <c r="K90" s="74"/>
    </row>
    <row r="91" spans="2:11">
      <c r="B91" s="74"/>
      <c r="C91" s="74"/>
      <c r="D91" s="74"/>
      <c r="E91" s="74"/>
      <c r="F91" s="74"/>
      <c r="G91" s="74"/>
      <c r="H91" s="74"/>
      <c r="I91" s="74"/>
      <c r="J91" s="74"/>
      <c r="K91" s="74"/>
    </row>
    <row r="92" spans="2:11">
      <c r="B92" s="74"/>
      <c r="C92" s="74"/>
      <c r="D92" s="74"/>
      <c r="E92" s="74"/>
      <c r="F92" s="74"/>
      <c r="G92" s="74"/>
      <c r="H92" s="74"/>
      <c r="I92" s="74"/>
      <c r="J92" s="74"/>
      <c r="K92" s="74"/>
    </row>
    <row r="93" spans="2:11">
      <c r="B93" s="74"/>
      <c r="C93" s="74"/>
      <c r="D93" s="74"/>
      <c r="E93" s="74"/>
      <c r="F93" s="74"/>
      <c r="G93" s="74"/>
      <c r="H93" s="74"/>
      <c r="I93" s="74"/>
      <c r="J93" s="74"/>
      <c r="K93" s="74"/>
    </row>
    <row r="94" spans="2:11">
      <c r="B94" s="74"/>
      <c r="C94" s="74"/>
      <c r="D94" s="74"/>
      <c r="E94" s="74"/>
      <c r="F94" s="74"/>
      <c r="G94" s="74"/>
      <c r="H94" s="74"/>
      <c r="I94" s="74"/>
      <c r="J94" s="74"/>
      <c r="K94" s="74"/>
    </row>
    <row r="95" spans="2:11">
      <c r="B95" s="74"/>
      <c r="C95" s="74"/>
      <c r="D95" s="74"/>
      <c r="E95" s="74"/>
      <c r="F95" s="74"/>
      <c r="G95" s="74"/>
      <c r="H95" s="74"/>
      <c r="I95" s="74"/>
      <c r="J95" s="74"/>
      <c r="K95" s="74"/>
    </row>
    <row r="96" spans="2:11">
      <c r="B96" s="74"/>
      <c r="C96" s="74"/>
      <c r="D96" s="74"/>
      <c r="E96" s="74"/>
      <c r="F96" s="74"/>
      <c r="G96" s="74"/>
      <c r="H96" s="74"/>
      <c r="I96" s="74"/>
      <c r="J96" s="74"/>
      <c r="K96" s="74"/>
    </row>
  </sheetData>
  <mergeCells count="5">
    <mergeCell ref="B6:B7"/>
    <mergeCell ref="C6:D6"/>
    <mergeCell ref="E6:F6"/>
    <mergeCell ref="G6:H6"/>
    <mergeCell ref="I6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5"/>
  <sheetViews>
    <sheetView zoomScale="90" zoomScaleNormal="90" workbookViewId="0">
      <selection activeCell="D10" sqref="D10"/>
    </sheetView>
  </sheetViews>
  <sheetFormatPr baseColWidth="10" defaultRowHeight="15"/>
  <cols>
    <col min="1" max="1" width="10.83203125" style="13"/>
    <col min="2" max="2" width="10.83203125" style="14"/>
    <col min="3" max="3" width="11.5" style="17"/>
    <col min="4" max="6" width="10.83203125" style="14"/>
    <col min="7" max="16384" width="10.83203125" style="13"/>
  </cols>
  <sheetData>
    <row r="2" spans="2:13" ht="22">
      <c r="C2" s="15">
        <v>2020</v>
      </c>
      <c r="D2" s="15">
        <v>2021</v>
      </c>
      <c r="E2" s="15">
        <v>2022</v>
      </c>
      <c r="F2" s="15" t="s">
        <v>107</v>
      </c>
      <c r="M2" s="20" t="s">
        <v>202</v>
      </c>
    </row>
    <row r="3" spans="2:13">
      <c r="B3" s="16" t="s">
        <v>1</v>
      </c>
      <c r="C3" s="17">
        <v>2328060.2919999994</v>
      </c>
      <c r="D3" s="18">
        <v>2247825.5329999994</v>
      </c>
      <c r="E3" s="18">
        <v>2370491.2566211196</v>
      </c>
      <c r="F3" s="18">
        <v>1692061.6640000003</v>
      </c>
    </row>
    <row r="4" spans="2:13">
      <c r="B4" s="16" t="s">
        <v>2</v>
      </c>
      <c r="C4" s="17">
        <v>1963189.6639999999</v>
      </c>
      <c r="D4" s="18">
        <v>1701433.693</v>
      </c>
      <c r="E4" s="18">
        <v>2092158.68610112</v>
      </c>
      <c r="F4" s="18">
        <v>1600047.8460000004</v>
      </c>
    </row>
    <row r="5" spans="2:13">
      <c r="B5" s="16" t="s">
        <v>3</v>
      </c>
      <c r="C5" s="17">
        <v>2358967.0459999996</v>
      </c>
      <c r="D5" s="18">
        <v>2107683.807</v>
      </c>
      <c r="E5" s="18">
        <v>2028652.4709858</v>
      </c>
      <c r="F5" s="18">
        <v>2049015.6459999997</v>
      </c>
    </row>
    <row r="6" spans="2:13">
      <c r="B6" s="16" t="s">
        <v>4</v>
      </c>
      <c r="C6" s="17">
        <v>1538851.5899999999</v>
      </c>
      <c r="D6" s="18">
        <v>1716196.9979999999</v>
      </c>
      <c r="E6" s="18">
        <v>2397145.6086466</v>
      </c>
      <c r="F6" s="18">
        <v>1823159.1140000003</v>
      </c>
    </row>
    <row r="7" spans="2:13">
      <c r="B7" s="16" t="s">
        <v>5</v>
      </c>
      <c r="C7" s="17">
        <v>1829402.156</v>
      </c>
      <c r="D7" s="18">
        <v>1844228.0120000001</v>
      </c>
      <c r="E7" s="18">
        <v>1981290.6451457997</v>
      </c>
      <c r="F7" s="18">
        <v>2293966.3080000002</v>
      </c>
    </row>
    <row r="8" spans="2:13">
      <c r="B8" s="16" t="s">
        <v>6</v>
      </c>
      <c r="C8" s="17">
        <v>1434601.656</v>
      </c>
      <c r="D8" s="18">
        <v>1977190.0840000003</v>
      </c>
      <c r="E8" s="18">
        <v>2380725.2204433996</v>
      </c>
      <c r="F8" s="18">
        <v>1297120.5220000001</v>
      </c>
    </row>
    <row r="9" spans="2:13">
      <c r="B9" s="16" t="s">
        <v>7</v>
      </c>
      <c r="C9" s="17">
        <v>1884477.1939999999</v>
      </c>
      <c r="D9" s="18">
        <v>1691526.5180000002</v>
      </c>
      <c r="E9" s="18">
        <v>1938202.4329940802</v>
      </c>
      <c r="F9" s="18">
        <v>1851384.2740000002</v>
      </c>
    </row>
    <row r="10" spans="2:13">
      <c r="B10" s="16" t="s">
        <v>8</v>
      </c>
      <c r="C10" s="17">
        <v>1722017.534</v>
      </c>
      <c r="D10" s="18">
        <v>1842705.9750000003</v>
      </c>
      <c r="E10" s="18">
        <v>2125412.4268581597</v>
      </c>
      <c r="F10" s="18">
        <v>1952364.108</v>
      </c>
    </row>
    <row r="11" spans="2:13">
      <c r="B11" s="16" t="s">
        <v>9</v>
      </c>
      <c r="C11" s="17">
        <v>1566051.1500000004</v>
      </c>
      <c r="D11" s="18">
        <v>1714609.7199999997</v>
      </c>
      <c r="E11" s="18">
        <v>1910237.3916869997</v>
      </c>
      <c r="F11" s="18">
        <v>1598637.8119999999</v>
      </c>
    </row>
    <row r="12" spans="2:13">
      <c r="B12" s="16" t="s">
        <v>10</v>
      </c>
      <c r="C12" s="17">
        <v>1628348.7579999999</v>
      </c>
      <c r="D12" s="18">
        <v>1853994.5789999999</v>
      </c>
      <c r="E12" s="18">
        <v>2205362.6087533999</v>
      </c>
      <c r="F12" s="18">
        <v>2169006.6380000003</v>
      </c>
    </row>
    <row r="13" spans="2:13">
      <c r="B13" s="16" t="s">
        <v>11</v>
      </c>
      <c r="C13" s="17">
        <v>1715792.142</v>
      </c>
      <c r="D13" s="18">
        <v>2015187.8779999998</v>
      </c>
      <c r="E13" s="18">
        <v>1899968.3364797598</v>
      </c>
      <c r="F13" s="18">
        <v>1325831.3779999998</v>
      </c>
    </row>
    <row r="14" spans="2:13">
      <c r="B14" s="16" t="s">
        <v>12</v>
      </c>
      <c r="C14" s="17">
        <v>1714455.2420000001</v>
      </c>
      <c r="D14" s="18">
        <v>2010072.8559999999</v>
      </c>
      <c r="E14" s="18">
        <v>2305091.8570870003</v>
      </c>
      <c r="F14" s="18">
        <v>1669502.96</v>
      </c>
    </row>
    <row r="15" spans="2:13">
      <c r="B15" s="16" t="s">
        <v>0</v>
      </c>
      <c r="C15" s="19">
        <v>21684214.423999995</v>
      </c>
      <c r="D15" s="19">
        <v>22722656</v>
      </c>
      <c r="E15" s="19">
        <v>25634738.941803239</v>
      </c>
      <c r="F15" s="19">
        <v>21322098.270000007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zoomScale="70" zoomScaleNormal="70" workbookViewId="0">
      <selection activeCell="J1" sqref="J1"/>
    </sheetView>
  </sheetViews>
  <sheetFormatPr baseColWidth="10" defaultColWidth="11.5" defaultRowHeight="15"/>
  <cols>
    <col min="1" max="1" width="5.33203125" style="24" bestFit="1" customWidth="1"/>
    <col min="2" max="2" width="23.5" style="28" customWidth="1"/>
    <col min="3" max="3" width="14.5" style="30" bestFit="1" customWidth="1"/>
    <col min="4" max="4" width="10.5" style="23" customWidth="1"/>
    <col min="5" max="13" width="11.5" style="23"/>
    <col min="14" max="14" width="11.5" style="23" customWidth="1"/>
    <col min="15" max="15" width="5.33203125" style="24" bestFit="1" customWidth="1"/>
    <col min="16" max="16384" width="11.5" style="23"/>
  </cols>
  <sheetData>
    <row r="1" spans="1:10" ht="24">
      <c r="A1" s="25" t="s">
        <v>58</v>
      </c>
      <c r="B1" s="25" t="s">
        <v>13</v>
      </c>
      <c r="C1" s="26" t="s">
        <v>0</v>
      </c>
      <c r="J1" s="31" t="s">
        <v>201</v>
      </c>
    </row>
    <row r="2" spans="1:10" ht="24">
      <c r="A2" s="23">
        <v>1</v>
      </c>
      <c r="B2" s="14" t="s">
        <v>14</v>
      </c>
      <c r="C2" s="27">
        <v>40602.604999999996</v>
      </c>
      <c r="J2" s="31" t="s">
        <v>106</v>
      </c>
    </row>
    <row r="3" spans="1:10">
      <c r="A3" s="23">
        <v>2</v>
      </c>
      <c r="B3" s="14" t="s">
        <v>15</v>
      </c>
      <c r="C3" s="27">
        <v>134159.212</v>
      </c>
    </row>
    <row r="4" spans="1:10">
      <c r="A4" s="23">
        <v>3</v>
      </c>
      <c r="B4" s="14" t="s">
        <v>72</v>
      </c>
      <c r="C4" s="27">
        <v>206795</v>
      </c>
    </row>
    <row r="5" spans="1:10">
      <c r="A5" s="23">
        <v>4</v>
      </c>
      <c r="B5" s="14" t="s">
        <v>73</v>
      </c>
      <c r="C5" s="27">
        <v>31502</v>
      </c>
    </row>
    <row r="6" spans="1:10">
      <c r="A6" s="23">
        <v>5</v>
      </c>
      <c r="B6" s="14" t="s">
        <v>16</v>
      </c>
      <c r="C6" s="27">
        <v>755471.64199999999</v>
      </c>
    </row>
    <row r="7" spans="1:10">
      <c r="A7" s="23">
        <v>6</v>
      </c>
      <c r="B7" s="14" t="s">
        <v>17</v>
      </c>
      <c r="C7" s="27">
        <v>219512.617</v>
      </c>
    </row>
    <row r="8" spans="1:10">
      <c r="A8" s="23">
        <v>7</v>
      </c>
      <c r="B8" s="14" t="s">
        <v>108</v>
      </c>
      <c r="C8" s="27">
        <v>164590.34399999998</v>
      </c>
    </row>
    <row r="9" spans="1:10">
      <c r="A9" s="23">
        <v>8</v>
      </c>
      <c r="B9" s="14" t="s">
        <v>61</v>
      </c>
      <c r="C9" s="27">
        <v>480130.75400000002</v>
      </c>
    </row>
    <row r="10" spans="1:10">
      <c r="A10" s="23">
        <v>9</v>
      </c>
      <c r="B10" s="14" t="s">
        <v>109</v>
      </c>
      <c r="C10" s="27">
        <v>1070473.4000000001</v>
      </c>
    </row>
    <row r="11" spans="1:10">
      <c r="A11" s="23">
        <v>10</v>
      </c>
      <c r="B11" s="14" t="s">
        <v>63</v>
      </c>
      <c r="C11" s="27">
        <v>844205</v>
      </c>
    </row>
    <row r="12" spans="1:10">
      <c r="A12" s="23">
        <v>11</v>
      </c>
      <c r="B12" s="14" t="s">
        <v>110</v>
      </c>
      <c r="C12" s="27">
        <v>195227.505</v>
      </c>
    </row>
    <row r="13" spans="1:10">
      <c r="A13" s="23">
        <v>12</v>
      </c>
      <c r="B13" s="14" t="s">
        <v>53</v>
      </c>
      <c r="C13" s="27">
        <v>38668.029000000002</v>
      </c>
    </row>
    <row r="14" spans="1:10">
      <c r="A14" s="23">
        <v>13</v>
      </c>
      <c r="B14" s="14" t="s">
        <v>111</v>
      </c>
      <c r="C14" s="27">
        <v>268.60000000000002</v>
      </c>
    </row>
    <row r="15" spans="1:10">
      <c r="A15" s="23">
        <v>14</v>
      </c>
      <c r="B15" s="14" t="s">
        <v>112</v>
      </c>
      <c r="C15" s="27">
        <v>2971.7979999999998</v>
      </c>
    </row>
    <row r="16" spans="1:10">
      <c r="A16" s="23">
        <v>15</v>
      </c>
      <c r="B16" s="14" t="s">
        <v>113</v>
      </c>
      <c r="C16" s="27">
        <v>53693.74</v>
      </c>
    </row>
    <row r="17" spans="1:3">
      <c r="A17" s="23">
        <v>16</v>
      </c>
      <c r="B17" s="14" t="s">
        <v>20</v>
      </c>
      <c r="C17" s="27">
        <v>2463480.1150000002</v>
      </c>
    </row>
    <row r="18" spans="1:3">
      <c r="A18" s="23">
        <v>17</v>
      </c>
      <c r="B18" s="14" t="s">
        <v>21</v>
      </c>
      <c r="C18" s="27">
        <v>83273.354000000021</v>
      </c>
    </row>
    <row r="19" spans="1:3">
      <c r="A19" s="23">
        <v>18</v>
      </c>
      <c r="B19" s="14" t="s">
        <v>22</v>
      </c>
      <c r="C19" s="27">
        <v>197189.66</v>
      </c>
    </row>
    <row r="20" spans="1:3">
      <c r="A20" s="23">
        <v>19</v>
      </c>
      <c r="B20" s="14" t="s">
        <v>77</v>
      </c>
      <c r="C20" s="27">
        <v>13901</v>
      </c>
    </row>
    <row r="21" spans="1:3">
      <c r="A21" s="23">
        <v>20</v>
      </c>
      <c r="B21" s="14" t="s">
        <v>23</v>
      </c>
      <c r="C21" s="27">
        <v>180920.87599999999</v>
      </c>
    </row>
    <row r="22" spans="1:3">
      <c r="A22" s="23">
        <v>21</v>
      </c>
      <c r="B22" s="14" t="s">
        <v>24</v>
      </c>
      <c r="C22" s="27">
        <v>4057400.2960000006</v>
      </c>
    </row>
    <row r="23" spans="1:3">
      <c r="A23" s="23">
        <v>22</v>
      </c>
      <c r="B23" s="14" t="s">
        <v>25</v>
      </c>
      <c r="C23" s="27">
        <v>2171074.2720000003</v>
      </c>
    </row>
    <row r="24" spans="1:3">
      <c r="A24" s="23">
        <v>23</v>
      </c>
      <c r="B24" s="14" t="s">
        <v>78</v>
      </c>
      <c r="C24" s="27">
        <v>862258.01699999999</v>
      </c>
    </row>
    <row r="25" spans="1:3">
      <c r="A25" s="23">
        <v>24</v>
      </c>
      <c r="B25" s="14" t="s">
        <v>48</v>
      </c>
      <c r="C25" s="27">
        <v>87627.679000000004</v>
      </c>
    </row>
    <row r="26" spans="1:3">
      <c r="A26" s="23">
        <v>25</v>
      </c>
      <c r="B26" s="14" t="s">
        <v>79</v>
      </c>
      <c r="C26" s="27">
        <v>233</v>
      </c>
    </row>
    <row r="27" spans="1:3">
      <c r="A27" s="23">
        <v>26</v>
      </c>
      <c r="B27" s="14" t="s">
        <v>54</v>
      </c>
      <c r="C27" s="27">
        <v>57</v>
      </c>
    </row>
    <row r="28" spans="1:3">
      <c r="A28" s="23">
        <v>27</v>
      </c>
      <c r="B28" s="14" t="s">
        <v>27</v>
      </c>
      <c r="C28" s="27">
        <v>587034.87</v>
      </c>
    </row>
    <row r="29" spans="1:3">
      <c r="A29" s="23">
        <v>28</v>
      </c>
      <c r="B29" s="14" t="s">
        <v>80</v>
      </c>
      <c r="C29" s="27">
        <v>1083.5</v>
      </c>
    </row>
    <row r="30" spans="1:3">
      <c r="A30" s="23">
        <v>29</v>
      </c>
      <c r="B30" s="14" t="s">
        <v>26</v>
      </c>
      <c r="C30" s="27">
        <v>1480580.4840000002</v>
      </c>
    </row>
    <row r="31" spans="1:3">
      <c r="A31" s="23">
        <v>30</v>
      </c>
      <c r="B31" s="14" t="s">
        <v>52</v>
      </c>
      <c r="C31" s="27">
        <v>121510.925</v>
      </c>
    </row>
    <row r="32" spans="1:3">
      <c r="A32" s="23">
        <v>31</v>
      </c>
      <c r="B32" s="14" t="s">
        <v>83</v>
      </c>
      <c r="C32" s="27">
        <v>150</v>
      </c>
    </row>
    <row r="33" spans="1:3">
      <c r="A33" s="23">
        <v>32</v>
      </c>
      <c r="B33" s="14" t="s">
        <v>56</v>
      </c>
      <c r="C33" s="27">
        <v>264</v>
      </c>
    </row>
    <row r="34" spans="1:3">
      <c r="A34" s="23">
        <v>33</v>
      </c>
      <c r="B34" s="14" t="s">
        <v>64</v>
      </c>
      <c r="C34" s="27">
        <v>1025</v>
      </c>
    </row>
    <row r="35" spans="1:3">
      <c r="A35" s="23">
        <v>34</v>
      </c>
      <c r="B35" s="14" t="s">
        <v>84</v>
      </c>
      <c r="C35" s="27">
        <v>20</v>
      </c>
    </row>
    <row r="36" spans="1:3">
      <c r="A36" s="23">
        <v>35</v>
      </c>
      <c r="B36" s="14" t="s">
        <v>65</v>
      </c>
      <c r="C36" s="27">
        <v>21883.424999999999</v>
      </c>
    </row>
    <row r="37" spans="1:3">
      <c r="A37" s="23">
        <v>36</v>
      </c>
      <c r="B37" s="14" t="s">
        <v>85</v>
      </c>
      <c r="C37" s="27">
        <v>250</v>
      </c>
    </row>
    <row r="38" spans="1:3">
      <c r="A38" s="23">
        <v>37</v>
      </c>
      <c r="B38" s="14" t="s">
        <v>28</v>
      </c>
      <c r="C38" s="27">
        <v>15496</v>
      </c>
    </row>
    <row r="39" spans="1:3">
      <c r="A39" s="23">
        <v>39</v>
      </c>
      <c r="B39" s="14" t="s">
        <v>30</v>
      </c>
      <c r="C39" s="27">
        <v>144454.25</v>
      </c>
    </row>
    <row r="40" spans="1:3">
      <c r="A40" s="23">
        <v>40</v>
      </c>
      <c r="B40" s="14" t="s">
        <v>114</v>
      </c>
      <c r="C40" s="27">
        <v>210097</v>
      </c>
    </row>
    <row r="41" spans="1:3">
      <c r="A41" s="23">
        <v>41</v>
      </c>
      <c r="B41" s="14" t="s">
        <v>29</v>
      </c>
      <c r="C41" s="27">
        <v>721551.5</v>
      </c>
    </row>
    <row r="42" spans="1:3">
      <c r="A42" s="23">
        <v>42</v>
      </c>
      <c r="B42" s="14" t="s">
        <v>115</v>
      </c>
      <c r="C42" s="27">
        <v>380</v>
      </c>
    </row>
    <row r="43" spans="1:3">
      <c r="A43" s="23">
        <v>43</v>
      </c>
      <c r="B43" s="14" t="s">
        <v>31</v>
      </c>
      <c r="C43" s="27">
        <v>1200</v>
      </c>
    </row>
    <row r="44" spans="1:3">
      <c r="A44" s="23"/>
      <c r="B44" s="14" t="s">
        <v>116</v>
      </c>
      <c r="C44" s="27">
        <v>17817.871999999999</v>
      </c>
    </row>
    <row r="45" spans="1:3">
      <c r="A45" s="23"/>
      <c r="B45" s="14" t="s">
        <v>32</v>
      </c>
      <c r="C45" s="27">
        <v>5759.0969999999998</v>
      </c>
    </row>
    <row r="46" spans="1:3">
      <c r="B46" s="14" t="s">
        <v>66</v>
      </c>
      <c r="C46" s="27">
        <v>297037.05299999996</v>
      </c>
    </row>
    <row r="47" spans="1:3">
      <c r="B47" s="14" t="s">
        <v>55</v>
      </c>
      <c r="C47" s="27">
        <v>211274.12000000002</v>
      </c>
    </row>
    <row r="48" spans="1:3">
      <c r="B48" s="14" t="s">
        <v>95</v>
      </c>
      <c r="C48" s="27">
        <v>76771</v>
      </c>
    </row>
    <row r="49" spans="2:5">
      <c r="B49" s="14" t="s">
        <v>96</v>
      </c>
      <c r="C49" s="27">
        <v>658668</v>
      </c>
    </row>
    <row r="50" spans="2:5">
      <c r="B50" s="14" t="s">
        <v>35</v>
      </c>
      <c r="C50" s="27">
        <v>372890.63999999996</v>
      </c>
    </row>
    <row r="51" spans="2:5">
      <c r="B51" s="14" t="s">
        <v>97</v>
      </c>
      <c r="C51" s="27">
        <v>5000</v>
      </c>
    </row>
    <row r="52" spans="2:5">
      <c r="B52" s="14" t="s">
        <v>98</v>
      </c>
      <c r="C52" s="27">
        <v>18793</v>
      </c>
    </row>
    <row r="53" spans="2:5">
      <c r="B53" s="14" t="s">
        <v>34</v>
      </c>
      <c r="C53" s="27">
        <v>242970.3</v>
      </c>
    </row>
    <row r="54" spans="2:5">
      <c r="B54" s="14" t="s">
        <v>99</v>
      </c>
      <c r="C54" s="27">
        <v>1</v>
      </c>
    </row>
    <row r="55" spans="2:5">
      <c r="B55" s="14" t="s">
        <v>117</v>
      </c>
      <c r="C55" s="27">
        <v>238507.2</v>
      </c>
    </row>
    <row r="56" spans="2:5">
      <c r="B56" s="14" t="s">
        <v>36</v>
      </c>
      <c r="C56" s="27">
        <v>34694.199999999997</v>
      </c>
    </row>
    <row r="57" spans="2:5">
      <c r="B57" s="14" t="s">
        <v>102</v>
      </c>
      <c r="C57" s="27">
        <v>50000</v>
      </c>
    </row>
    <row r="58" spans="2:5">
      <c r="B58" s="14" t="s">
        <v>103</v>
      </c>
      <c r="C58" s="27">
        <v>340</v>
      </c>
    </row>
    <row r="59" spans="2:5">
      <c r="B59" s="14" t="s">
        <v>68</v>
      </c>
      <c r="C59" s="27">
        <v>94997.6</v>
      </c>
    </row>
    <row r="60" spans="2:5">
      <c r="B60" s="14" t="s">
        <v>37</v>
      </c>
      <c r="C60" s="27">
        <v>1333908.719</v>
      </c>
      <c r="E60" s="14" t="s">
        <v>71</v>
      </c>
    </row>
    <row r="105" spans="3:3">
      <c r="C105" s="29">
        <f>SUM(C2:C60)</f>
        <v>21322098.270000007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7"/>
  <sheetViews>
    <sheetView zoomScale="83" zoomScaleNormal="83" workbookViewId="0">
      <selection activeCell="B5" sqref="B5:O55"/>
    </sheetView>
  </sheetViews>
  <sheetFormatPr baseColWidth="10" defaultColWidth="11.5" defaultRowHeight="15"/>
  <cols>
    <col min="1" max="1" width="10.83203125" style="14" customWidth="1"/>
    <col min="2" max="2" width="26.5" style="4" customWidth="1"/>
    <col min="3" max="14" width="11.5" style="2" bestFit="1" customWidth="1"/>
    <col min="15" max="15" width="12.6640625" style="2" bestFit="1" customWidth="1"/>
    <col min="16" max="16" width="9.1640625" style="4" bestFit="1" customWidth="1"/>
    <col min="17" max="17" width="2.1640625" style="4" bestFit="1" customWidth="1"/>
    <col min="18" max="18" width="11.5" style="4"/>
    <col min="19" max="19" width="16.1640625" style="33" bestFit="1" customWidth="1"/>
    <col min="20" max="30" width="7.5" style="2" bestFit="1" customWidth="1"/>
    <col min="31" max="31" width="12.5" style="2" bestFit="1" customWidth="1"/>
    <col min="32" max="32" width="3.1640625" style="4" customWidth="1"/>
    <col min="33" max="16384" width="11.5" style="4"/>
  </cols>
  <sheetData>
    <row r="1" spans="1:16">
      <c r="B1" s="32" t="s">
        <v>189</v>
      </c>
    </row>
    <row r="2" spans="1:16">
      <c r="B2" s="1" t="s">
        <v>191</v>
      </c>
    </row>
    <row r="3" spans="1:16">
      <c r="B3" s="1" t="s">
        <v>106</v>
      </c>
    </row>
    <row r="5" spans="1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1:16">
      <c r="A6" s="36" t="s">
        <v>14</v>
      </c>
      <c r="B6" s="21" t="s">
        <v>14</v>
      </c>
      <c r="C6" s="22">
        <v>2635</v>
      </c>
      <c r="D6" s="22">
        <v>1.9</v>
      </c>
      <c r="E6" s="22">
        <v>0</v>
      </c>
      <c r="F6" s="22">
        <v>0</v>
      </c>
      <c r="G6" s="22">
        <v>0</v>
      </c>
      <c r="H6" s="22">
        <v>0</v>
      </c>
      <c r="I6" s="22">
        <v>1273</v>
      </c>
      <c r="J6" s="22">
        <v>0</v>
      </c>
      <c r="K6" s="22">
        <v>0</v>
      </c>
      <c r="L6" s="22">
        <v>568</v>
      </c>
      <c r="M6" s="22">
        <v>1481</v>
      </c>
      <c r="N6" s="22">
        <v>557</v>
      </c>
      <c r="O6" s="10">
        <v>6515.9</v>
      </c>
      <c r="P6" s="3"/>
    </row>
    <row r="7" spans="1:16">
      <c r="A7" s="36" t="s">
        <v>15</v>
      </c>
      <c r="B7" s="21" t="s">
        <v>15</v>
      </c>
      <c r="C7" s="22">
        <v>1135.1599999999999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5167.37</v>
      </c>
      <c r="K7" s="22">
        <v>23</v>
      </c>
      <c r="L7" s="22">
        <v>0</v>
      </c>
      <c r="M7" s="22">
        <v>0</v>
      </c>
      <c r="N7" s="22">
        <v>212</v>
      </c>
      <c r="O7" s="10">
        <v>6537.53</v>
      </c>
      <c r="P7" s="3"/>
    </row>
    <row r="8" spans="1:16">
      <c r="A8" s="36" t="s">
        <v>72</v>
      </c>
      <c r="B8" s="21" t="s">
        <v>16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23</v>
      </c>
      <c r="L8" s="22">
        <v>0</v>
      </c>
      <c r="M8" s="22">
        <v>0</v>
      </c>
      <c r="N8" s="22">
        <v>101</v>
      </c>
      <c r="O8" s="10">
        <v>124</v>
      </c>
      <c r="P8" s="3"/>
    </row>
    <row r="9" spans="1:16">
      <c r="A9" s="36" t="s">
        <v>73</v>
      </c>
      <c r="B9" s="21" t="s">
        <v>17</v>
      </c>
      <c r="C9" s="22">
        <v>7900</v>
      </c>
      <c r="D9" s="22">
        <v>11000</v>
      </c>
      <c r="E9" s="22">
        <v>13567</v>
      </c>
      <c r="F9" s="22">
        <v>9600</v>
      </c>
      <c r="G9" s="22">
        <v>7930</v>
      </c>
      <c r="H9" s="22">
        <v>0</v>
      </c>
      <c r="I9" s="22">
        <v>9464</v>
      </c>
      <c r="J9" s="22">
        <v>20964</v>
      </c>
      <c r="K9" s="22">
        <v>25357</v>
      </c>
      <c r="L9" s="22">
        <v>0</v>
      </c>
      <c r="M9" s="22">
        <v>26315</v>
      </c>
      <c r="N9" s="22">
        <v>5000</v>
      </c>
      <c r="O9" s="10">
        <v>137097</v>
      </c>
      <c r="P9" s="3"/>
    </row>
    <row r="10" spans="1:16">
      <c r="A10" s="36" t="s">
        <v>16</v>
      </c>
      <c r="B10" s="21" t="s">
        <v>109</v>
      </c>
      <c r="C10" s="22">
        <v>0</v>
      </c>
      <c r="D10" s="22">
        <v>21</v>
      </c>
      <c r="E10" s="22">
        <v>20</v>
      </c>
      <c r="F10" s="22">
        <v>74182</v>
      </c>
      <c r="G10" s="22">
        <v>0</v>
      </c>
      <c r="H10" s="22">
        <v>0</v>
      </c>
      <c r="I10" s="22">
        <v>36821</v>
      </c>
      <c r="J10" s="22">
        <v>25514</v>
      </c>
      <c r="K10" s="22">
        <v>0</v>
      </c>
      <c r="L10" s="22">
        <v>20000</v>
      </c>
      <c r="M10" s="22">
        <v>0</v>
      </c>
      <c r="N10" s="22">
        <v>0</v>
      </c>
      <c r="O10" s="10">
        <v>156558</v>
      </c>
      <c r="P10" s="3"/>
    </row>
    <row r="11" spans="1:16">
      <c r="A11" s="36" t="s">
        <v>17</v>
      </c>
      <c r="B11" s="21" t="s">
        <v>63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300</v>
      </c>
      <c r="M11" s="22">
        <v>0</v>
      </c>
      <c r="N11" s="22">
        <v>1144</v>
      </c>
      <c r="O11" s="10">
        <v>1444</v>
      </c>
      <c r="P11" s="3"/>
    </row>
    <row r="12" spans="1:16">
      <c r="A12" s="36" t="s">
        <v>18</v>
      </c>
      <c r="B12" s="21" t="s">
        <v>53</v>
      </c>
      <c r="C12" s="22">
        <v>1984.2</v>
      </c>
      <c r="D12" s="22">
        <v>809</v>
      </c>
      <c r="E12" s="22">
        <v>1422</v>
      </c>
      <c r="F12" s="22">
        <v>715</v>
      </c>
      <c r="G12" s="22">
        <v>649</v>
      </c>
      <c r="H12" s="22">
        <v>1486.25</v>
      </c>
      <c r="I12" s="22">
        <v>779.6</v>
      </c>
      <c r="J12" s="22">
        <v>1735.9</v>
      </c>
      <c r="K12" s="22">
        <v>785.3</v>
      </c>
      <c r="L12" s="22">
        <v>766</v>
      </c>
      <c r="M12" s="22">
        <v>1591.8</v>
      </c>
      <c r="N12" s="22">
        <v>968.1</v>
      </c>
      <c r="O12" s="10">
        <v>13692.15</v>
      </c>
      <c r="P12" s="3"/>
    </row>
    <row r="13" spans="1:16">
      <c r="A13" s="36" t="s">
        <v>61</v>
      </c>
      <c r="B13" s="21" t="s">
        <v>111</v>
      </c>
      <c r="C13" s="22">
        <v>70</v>
      </c>
      <c r="D13" s="22">
        <v>26.3</v>
      </c>
      <c r="E13" s="22">
        <v>14</v>
      </c>
      <c r="F13" s="22">
        <v>7.5</v>
      </c>
      <c r="G13" s="22">
        <v>20</v>
      </c>
      <c r="H13" s="22">
        <v>0</v>
      </c>
      <c r="I13" s="22">
        <v>45</v>
      </c>
      <c r="J13" s="22">
        <v>14</v>
      </c>
      <c r="K13" s="22">
        <v>0</v>
      </c>
      <c r="L13" s="22">
        <v>40.299999999999997</v>
      </c>
      <c r="M13" s="22">
        <v>15.5</v>
      </c>
      <c r="N13" s="22">
        <v>13</v>
      </c>
      <c r="O13" s="10">
        <v>265.60000000000002</v>
      </c>
      <c r="P13" s="3"/>
    </row>
    <row r="14" spans="1:16">
      <c r="A14" s="36" t="s">
        <v>62</v>
      </c>
      <c r="B14" s="21" t="s">
        <v>112</v>
      </c>
      <c r="C14" s="22">
        <v>193.78</v>
      </c>
      <c r="D14" s="22">
        <v>134.63400000000001</v>
      </c>
      <c r="E14" s="22">
        <v>107.99000000000001</v>
      </c>
      <c r="F14" s="22">
        <v>189.44399999999999</v>
      </c>
      <c r="G14" s="22">
        <v>187</v>
      </c>
      <c r="H14" s="22">
        <v>211.54000000000002</v>
      </c>
      <c r="I14" s="22">
        <v>412.88</v>
      </c>
      <c r="J14" s="22">
        <v>532.94000000000005</v>
      </c>
      <c r="K14" s="22">
        <v>142.72999999999999</v>
      </c>
      <c r="L14" s="22">
        <v>368.53</v>
      </c>
      <c r="M14" s="22">
        <v>292.23</v>
      </c>
      <c r="N14" s="22">
        <v>195.1</v>
      </c>
      <c r="O14" s="10">
        <v>2968.7979999999998</v>
      </c>
      <c r="P14" s="3"/>
    </row>
    <row r="15" spans="1:16">
      <c r="A15" s="36" t="s">
        <v>63</v>
      </c>
      <c r="B15" s="21" t="s">
        <v>113</v>
      </c>
      <c r="C15" s="22">
        <v>8184</v>
      </c>
      <c r="D15" s="22">
        <v>8274.4</v>
      </c>
      <c r="E15" s="22">
        <v>4825</v>
      </c>
      <c r="F15" s="22">
        <v>0</v>
      </c>
      <c r="G15" s="22">
        <v>1398</v>
      </c>
      <c r="H15" s="22">
        <v>6929.9</v>
      </c>
      <c r="I15" s="22">
        <v>735</v>
      </c>
      <c r="J15" s="22">
        <v>987.61</v>
      </c>
      <c r="K15" s="22">
        <v>0</v>
      </c>
      <c r="L15" s="22">
        <v>947.66</v>
      </c>
      <c r="M15" s="22">
        <v>0</v>
      </c>
      <c r="N15" s="22">
        <v>986.9</v>
      </c>
      <c r="O15" s="10">
        <v>33268.47</v>
      </c>
      <c r="P15" s="3"/>
    </row>
    <row r="16" spans="1:16">
      <c r="A16" s="36" t="s">
        <v>19</v>
      </c>
      <c r="B16" s="21" t="s">
        <v>20</v>
      </c>
      <c r="C16" s="22">
        <v>15474</v>
      </c>
      <c r="D16" s="22">
        <v>0</v>
      </c>
      <c r="E16" s="22">
        <v>0.1</v>
      </c>
      <c r="F16" s="22">
        <v>10000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21.6</v>
      </c>
      <c r="M16" s="22">
        <v>0</v>
      </c>
      <c r="N16" s="22">
        <v>0</v>
      </c>
      <c r="O16" s="10">
        <v>25495.699999999997</v>
      </c>
      <c r="P16" s="3"/>
    </row>
    <row r="17" spans="1:16">
      <c r="A17" s="36" t="s">
        <v>53</v>
      </c>
      <c r="B17" s="21" t="s">
        <v>22</v>
      </c>
      <c r="C17" s="22">
        <v>10786.16</v>
      </c>
      <c r="D17" s="22">
        <v>10046.9</v>
      </c>
      <c r="E17" s="22">
        <v>805</v>
      </c>
      <c r="F17" s="22">
        <v>108</v>
      </c>
      <c r="G17" s="22">
        <v>1371</v>
      </c>
      <c r="H17" s="22">
        <v>30</v>
      </c>
      <c r="I17" s="22">
        <v>5248</v>
      </c>
      <c r="J17" s="22">
        <v>4400</v>
      </c>
      <c r="K17" s="22">
        <v>1754</v>
      </c>
      <c r="L17" s="22">
        <v>628</v>
      </c>
      <c r="M17" s="22">
        <v>11169</v>
      </c>
      <c r="N17" s="22">
        <v>1797</v>
      </c>
      <c r="O17" s="10">
        <v>48143.06</v>
      </c>
      <c r="P17" s="3"/>
    </row>
    <row r="18" spans="1:16">
      <c r="A18" s="36" t="s">
        <v>74</v>
      </c>
      <c r="B18" s="21" t="s">
        <v>23</v>
      </c>
      <c r="C18" s="22">
        <v>10662.2</v>
      </c>
      <c r="D18" s="22">
        <v>12352.7</v>
      </c>
      <c r="E18" s="22">
        <v>17973.7</v>
      </c>
      <c r="F18" s="22">
        <v>84201.2</v>
      </c>
      <c r="G18" s="22">
        <v>6706.9</v>
      </c>
      <c r="H18" s="22">
        <v>11810</v>
      </c>
      <c r="I18" s="22">
        <v>4000</v>
      </c>
      <c r="J18" s="22">
        <v>4405</v>
      </c>
      <c r="K18" s="22">
        <v>14300</v>
      </c>
      <c r="L18" s="22">
        <v>65</v>
      </c>
      <c r="M18" s="22">
        <v>4589</v>
      </c>
      <c r="N18" s="22">
        <v>6136</v>
      </c>
      <c r="O18" s="10">
        <v>177201.7</v>
      </c>
      <c r="P18" s="3"/>
    </row>
    <row r="19" spans="1:16">
      <c r="A19" s="36" t="s">
        <v>75</v>
      </c>
      <c r="B19" s="21" t="s">
        <v>25</v>
      </c>
      <c r="C19" s="22">
        <v>7927</v>
      </c>
      <c r="D19" s="22">
        <v>16</v>
      </c>
      <c r="E19" s="22">
        <v>5844</v>
      </c>
      <c r="F19" s="22">
        <v>9600</v>
      </c>
      <c r="G19" s="22">
        <v>363281</v>
      </c>
      <c r="H19" s="22">
        <v>36970</v>
      </c>
      <c r="I19" s="22">
        <v>36846</v>
      </c>
      <c r="J19" s="22">
        <v>0</v>
      </c>
      <c r="K19" s="22">
        <v>1778.5900000000001</v>
      </c>
      <c r="L19" s="22">
        <v>0</v>
      </c>
      <c r="M19" s="22">
        <v>0</v>
      </c>
      <c r="N19" s="22">
        <v>15</v>
      </c>
      <c r="O19" s="10">
        <v>462277.59</v>
      </c>
      <c r="P19" s="3"/>
    </row>
    <row r="20" spans="1:16">
      <c r="A20" s="36" t="s">
        <v>76</v>
      </c>
      <c r="B20" s="21" t="s">
        <v>48</v>
      </c>
      <c r="C20" s="22">
        <v>14267</v>
      </c>
      <c r="D20" s="22">
        <v>0</v>
      </c>
      <c r="E20" s="22">
        <v>0</v>
      </c>
      <c r="F20" s="22">
        <v>0</v>
      </c>
      <c r="G20" s="22">
        <v>17000</v>
      </c>
      <c r="H20" s="22">
        <v>0</v>
      </c>
      <c r="I20" s="22">
        <v>0</v>
      </c>
      <c r="J20" s="22">
        <v>0</v>
      </c>
      <c r="K20" s="22">
        <v>0</v>
      </c>
      <c r="L20" s="22">
        <v>300</v>
      </c>
      <c r="M20" s="22">
        <v>482.12</v>
      </c>
      <c r="N20" s="22">
        <v>0</v>
      </c>
      <c r="O20" s="10">
        <v>32049.119999999999</v>
      </c>
      <c r="P20" s="3"/>
    </row>
    <row r="21" spans="1:16">
      <c r="A21" s="36" t="s">
        <v>20</v>
      </c>
      <c r="B21" s="21" t="s">
        <v>54</v>
      </c>
      <c r="C21" s="22">
        <v>0</v>
      </c>
      <c r="D21" s="22">
        <v>0</v>
      </c>
      <c r="E21" s="22">
        <v>57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10">
        <v>57</v>
      </c>
      <c r="P21" s="3"/>
    </row>
    <row r="22" spans="1:16">
      <c r="A22" s="36" t="s">
        <v>21</v>
      </c>
      <c r="B22" s="21" t="s">
        <v>27</v>
      </c>
      <c r="C22" s="22">
        <v>42487.99</v>
      </c>
      <c r="D22" s="22">
        <v>45690.98</v>
      </c>
      <c r="E22" s="22">
        <v>50693.08</v>
      </c>
      <c r="F22" s="22">
        <v>49298.34</v>
      </c>
      <c r="G22" s="22">
        <v>42693.2</v>
      </c>
      <c r="H22" s="22">
        <v>43312.67</v>
      </c>
      <c r="I22" s="22">
        <v>39289.33</v>
      </c>
      <c r="J22" s="22">
        <v>39329.520000000004</v>
      </c>
      <c r="K22" s="22">
        <v>23677.75</v>
      </c>
      <c r="L22" s="22">
        <v>37047.440000000002</v>
      </c>
      <c r="M22" s="22">
        <v>39352.480000000003</v>
      </c>
      <c r="N22" s="22">
        <v>23476.59</v>
      </c>
      <c r="O22" s="10">
        <v>476349.37</v>
      </c>
      <c r="P22" s="3"/>
    </row>
    <row r="23" spans="1:16">
      <c r="A23" s="36" t="s">
        <v>22</v>
      </c>
      <c r="B23" s="21" t="s">
        <v>26</v>
      </c>
      <c r="C23" s="22">
        <v>63080.75</v>
      </c>
      <c r="D23" s="22">
        <v>29263.599999999999</v>
      </c>
      <c r="E23" s="22">
        <v>23304.400000000001</v>
      </c>
      <c r="F23" s="22">
        <v>43833</v>
      </c>
      <c r="G23" s="22">
        <v>27259</v>
      </c>
      <c r="H23" s="22">
        <v>28054</v>
      </c>
      <c r="I23" s="22">
        <v>47663.600000000006</v>
      </c>
      <c r="J23" s="22">
        <v>36385</v>
      </c>
      <c r="K23" s="22">
        <v>36994</v>
      </c>
      <c r="L23" s="22">
        <v>51113</v>
      </c>
      <c r="M23" s="22">
        <v>40268</v>
      </c>
      <c r="N23" s="22">
        <v>0</v>
      </c>
      <c r="O23" s="10">
        <v>427218.35</v>
      </c>
      <c r="P23" s="3"/>
    </row>
    <row r="24" spans="1:16">
      <c r="A24" s="36" t="s">
        <v>77</v>
      </c>
      <c r="B24" s="21" t="s">
        <v>52</v>
      </c>
      <c r="C24" s="22">
        <v>11228.424999999999</v>
      </c>
      <c r="D24" s="22">
        <v>11158.5</v>
      </c>
      <c r="E24" s="22">
        <v>5637</v>
      </c>
      <c r="F24" s="22">
        <v>13998</v>
      </c>
      <c r="G24" s="22">
        <v>9373</v>
      </c>
      <c r="H24" s="22">
        <v>6259</v>
      </c>
      <c r="I24" s="22">
        <v>7818</v>
      </c>
      <c r="J24" s="22">
        <v>14682</v>
      </c>
      <c r="K24" s="22">
        <v>9251</v>
      </c>
      <c r="L24" s="22">
        <v>14845</v>
      </c>
      <c r="M24" s="22">
        <v>11808</v>
      </c>
      <c r="N24" s="22">
        <v>0</v>
      </c>
      <c r="O24" s="10">
        <v>116057.925</v>
      </c>
      <c r="P24" s="3"/>
    </row>
    <row r="25" spans="1:16">
      <c r="A25" s="36" t="s">
        <v>23</v>
      </c>
      <c r="B25" s="21" t="s">
        <v>83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150</v>
      </c>
      <c r="N25" s="22">
        <v>0</v>
      </c>
      <c r="O25" s="10">
        <v>150</v>
      </c>
      <c r="P25" s="3"/>
    </row>
    <row r="26" spans="1:16">
      <c r="A26" s="36" t="s">
        <v>24</v>
      </c>
      <c r="B26" s="21" t="s">
        <v>56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175</v>
      </c>
      <c r="I26" s="22">
        <v>0</v>
      </c>
      <c r="J26" s="22">
        <v>0</v>
      </c>
      <c r="K26" s="22">
        <v>0</v>
      </c>
      <c r="L26" s="22">
        <v>89</v>
      </c>
      <c r="M26" s="22">
        <v>0</v>
      </c>
      <c r="N26" s="22">
        <v>0</v>
      </c>
      <c r="O26" s="10">
        <v>264</v>
      </c>
      <c r="P26" s="3"/>
    </row>
    <row r="27" spans="1:16">
      <c r="A27" s="36" t="s">
        <v>25</v>
      </c>
      <c r="B27" s="21" t="s">
        <v>64</v>
      </c>
      <c r="C27" s="22">
        <v>0</v>
      </c>
      <c r="D27" s="22">
        <v>0</v>
      </c>
      <c r="E27" s="22">
        <v>12</v>
      </c>
      <c r="F27" s="22">
        <v>0</v>
      </c>
      <c r="G27" s="22">
        <v>0</v>
      </c>
      <c r="H27" s="22">
        <v>0</v>
      </c>
      <c r="I27" s="22">
        <v>392</v>
      </c>
      <c r="J27" s="22">
        <v>0</v>
      </c>
      <c r="K27" s="22">
        <v>97</v>
      </c>
      <c r="L27" s="22">
        <v>330</v>
      </c>
      <c r="M27" s="22">
        <v>194</v>
      </c>
      <c r="N27" s="22">
        <v>0</v>
      </c>
      <c r="O27" s="10">
        <v>1025</v>
      </c>
      <c r="P27" s="3"/>
    </row>
    <row r="28" spans="1:16">
      <c r="A28" s="36" t="s">
        <v>78</v>
      </c>
      <c r="B28" s="21" t="s">
        <v>84</v>
      </c>
      <c r="C28" s="22">
        <v>0</v>
      </c>
      <c r="D28" s="22">
        <v>20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10">
        <v>20</v>
      </c>
      <c r="P28" s="3"/>
    </row>
    <row r="29" spans="1:16">
      <c r="A29" s="36" t="s">
        <v>48</v>
      </c>
      <c r="B29" s="21" t="s">
        <v>65</v>
      </c>
      <c r="C29" s="22">
        <v>125.425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224</v>
      </c>
      <c r="M29" s="22">
        <v>1</v>
      </c>
      <c r="N29" s="22">
        <v>33</v>
      </c>
      <c r="O29" s="10">
        <v>383.42500000000001</v>
      </c>
      <c r="P29" s="3"/>
    </row>
    <row r="30" spans="1:16">
      <c r="A30" s="36" t="s">
        <v>79</v>
      </c>
      <c r="B30" s="21" t="s">
        <v>85</v>
      </c>
      <c r="C30" s="22">
        <v>0</v>
      </c>
      <c r="D30" s="22">
        <v>0</v>
      </c>
      <c r="E30" s="22">
        <v>250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10">
        <v>250</v>
      </c>
      <c r="P30" s="3"/>
    </row>
    <row r="31" spans="1:16">
      <c r="A31" s="36" t="s">
        <v>54</v>
      </c>
      <c r="B31" s="21" t="s">
        <v>28</v>
      </c>
      <c r="C31" s="22">
        <v>1112</v>
      </c>
      <c r="D31" s="22">
        <v>573</v>
      </c>
      <c r="E31" s="22">
        <v>199</v>
      </c>
      <c r="F31" s="22">
        <v>777</v>
      </c>
      <c r="G31" s="22">
        <v>1340</v>
      </c>
      <c r="H31" s="22">
        <v>998</v>
      </c>
      <c r="I31" s="22">
        <v>1101</v>
      </c>
      <c r="J31" s="22">
        <v>797</v>
      </c>
      <c r="K31" s="22">
        <v>793</v>
      </c>
      <c r="L31" s="22">
        <v>1189</v>
      </c>
      <c r="M31" s="22">
        <v>1399</v>
      </c>
      <c r="N31" s="22">
        <v>4630</v>
      </c>
      <c r="O31" s="10">
        <v>14908</v>
      </c>
      <c r="P31" s="3"/>
    </row>
    <row r="32" spans="1:16">
      <c r="A32" s="36" t="s">
        <v>27</v>
      </c>
      <c r="B32" s="21" t="s">
        <v>30</v>
      </c>
      <c r="C32" s="22">
        <v>12278.75</v>
      </c>
      <c r="D32" s="22">
        <v>9883.5</v>
      </c>
      <c r="E32" s="22">
        <v>9418</v>
      </c>
      <c r="F32" s="22">
        <v>2244</v>
      </c>
      <c r="G32" s="22">
        <v>3406</v>
      </c>
      <c r="H32" s="22">
        <v>4786</v>
      </c>
      <c r="I32" s="22">
        <v>9531</v>
      </c>
      <c r="J32" s="22">
        <v>5618</v>
      </c>
      <c r="K32" s="22">
        <v>11061</v>
      </c>
      <c r="L32" s="22">
        <v>10351</v>
      </c>
      <c r="M32" s="22">
        <v>10271</v>
      </c>
      <c r="N32" s="22">
        <v>0</v>
      </c>
      <c r="O32" s="10">
        <v>88848.25</v>
      </c>
      <c r="P32" s="3"/>
    </row>
    <row r="33" spans="1:16">
      <c r="A33" s="36" t="s">
        <v>80</v>
      </c>
      <c r="B33" s="21" t="s">
        <v>114</v>
      </c>
      <c r="C33" s="22">
        <v>19467</v>
      </c>
      <c r="D33" s="22">
        <v>26875</v>
      </c>
      <c r="E33" s="22">
        <v>19344</v>
      </c>
      <c r="F33" s="22">
        <v>18951</v>
      </c>
      <c r="G33" s="22">
        <v>16515</v>
      </c>
      <c r="H33" s="22">
        <v>17246</v>
      </c>
      <c r="I33" s="22">
        <v>13940</v>
      </c>
      <c r="J33" s="22">
        <v>14737</v>
      </c>
      <c r="K33" s="22">
        <v>13700</v>
      </c>
      <c r="L33" s="22">
        <v>14226</v>
      </c>
      <c r="M33" s="22">
        <v>14696</v>
      </c>
      <c r="N33" s="22">
        <v>20400</v>
      </c>
      <c r="O33" s="10">
        <v>210097</v>
      </c>
      <c r="P33" s="3"/>
    </row>
    <row r="34" spans="1:16">
      <c r="A34" s="36" t="s">
        <v>81</v>
      </c>
      <c r="B34" s="21" t="s">
        <v>29</v>
      </c>
      <c r="C34" s="22">
        <v>81990</v>
      </c>
      <c r="D34" s="22">
        <v>61824.5</v>
      </c>
      <c r="E34" s="22">
        <v>65498</v>
      </c>
      <c r="F34" s="22">
        <v>45053</v>
      </c>
      <c r="G34" s="22">
        <v>51483</v>
      </c>
      <c r="H34" s="22">
        <v>65625</v>
      </c>
      <c r="I34" s="22">
        <v>55123</v>
      </c>
      <c r="J34" s="22">
        <v>54294</v>
      </c>
      <c r="K34" s="22">
        <v>51798</v>
      </c>
      <c r="L34" s="22">
        <v>62646</v>
      </c>
      <c r="M34" s="22">
        <v>64998</v>
      </c>
      <c r="N34" s="22">
        <v>58673</v>
      </c>
      <c r="O34" s="10">
        <v>719005.5</v>
      </c>
      <c r="P34" s="3"/>
    </row>
    <row r="35" spans="1:16">
      <c r="A35" s="36" t="s">
        <v>82</v>
      </c>
      <c r="B35" s="21" t="s">
        <v>31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1200</v>
      </c>
      <c r="L35" s="22">
        <v>0</v>
      </c>
      <c r="M35" s="22">
        <v>0</v>
      </c>
      <c r="N35" s="22">
        <v>0</v>
      </c>
      <c r="O35" s="10">
        <v>1200</v>
      </c>
      <c r="P35" s="3"/>
    </row>
    <row r="36" spans="1:16">
      <c r="A36" s="36" t="s">
        <v>83</v>
      </c>
      <c r="B36" s="21" t="s">
        <v>32</v>
      </c>
      <c r="C36" s="22">
        <v>451.827</v>
      </c>
      <c r="D36" s="22">
        <v>514</v>
      </c>
      <c r="E36" s="22">
        <v>405.96999999999997</v>
      </c>
      <c r="F36" s="22">
        <v>334.1</v>
      </c>
      <c r="G36" s="22">
        <v>307.60000000000002</v>
      </c>
      <c r="H36" s="22">
        <v>324.5</v>
      </c>
      <c r="I36" s="22">
        <v>466</v>
      </c>
      <c r="J36" s="22">
        <v>747</v>
      </c>
      <c r="K36" s="22">
        <v>592</v>
      </c>
      <c r="L36" s="22">
        <v>459.5</v>
      </c>
      <c r="M36" s="22">
        <v>756</v>
      </c>
      <c r="N36" s="22">
        <v>400.6</v>
      </c>
      <c r="O36" s="10">
        <v>5759.0969999999998</v>
      </c>
      <c r="P36" s="3"/>
    </row>
    <row r="37" spans="1:16">
      <c r="A37" s="36" t="s">
        <v>56</v>
      </c>
      <c r="B37" s="21" t="s">
        <v>33</v>
      </c>
      <c r="C37" s="22">
        <v>1435.874</v>
      </c>
      <c r="D37" s="22">
        <v>1060</v>
      </c>
      <c r="E37" s="22">
        <v>1282</v>
      </c>
      <c r="F37" s="22">
        <v>3037.5810000000001</v>
      </c>
      <c r="G37" s="22">
        <v>1477.4180000000001</v>
      </c>
      <c r="H37" s="22">
        <v>1522</v>
      </c>
      <c r="I37" s="22">
        <v>1260</v>
      </c>
      <c r="J37" s="22">
        <v>1002.352</v>
      </c>
      <c r="K37" s="22">
        <v>1459.6469999999999</v>
      </c>
      <c r="L37" s="22">
        <v>1175</v>
      </c>
      <c r="M37" s="22">
        <v>1514</v>
      </c>
      <c r="N37" s="22">
        <v>1592</v>
      </c>
      <c r="O37" s="10">
        <v>17817.871999999999</v>
      </c>
      <c r="P37" s="3"/>
    </row>
    <row r="38" spans="1:16">
      <c r="A38" s="36" t="s">
        <v>64</v>
      </c>
      <c r="B38" s="21" t="s">
        <v>66</v>
      </c>
      <c r="C38" s="22">
        <v>15021.19</v>
      </c>
      <c r="D38" s="22">
        <v>11467.880000000003</v>
      </c>
      <c r="E38" s="22">
        <v>18675.050000000003</v>
      </c>
      <c r="F38" s="22">
        <v>11278.640000000001</v>
      </c>
      <c r="G38" s="22">
        <v>20803.5</v>
      </c>
      <c r="H38" s="22">
        <v>14990.969999999998</v>
      </c>
      <c r="I38" s="22">
        <v>18615.129999999997</v>
      </c>
      <c r="J38" s="22">
        <v>16681.120000000003</v>
      </c>
      <c r="K38" s="22">
        <v>11203.789999999999</v>
      </c>
      <c r="L38" s="22">
        <v>13795.140000000001</v>
      </c>
      <c r="M38" s="22">
        <v>17028.68</v>
      </c>
      <c r="N38" s="22">
        <v>8642.1899999999987</v>
      </c>
      <c r="O38" s="10">
        <v>178203.28000000003</v>
      </c>
      <c r="P38" s="3"/>
    </row>
    <row r="39" spans="1:16">
      <c r="A39" s="36" t="s">
        <v>84</v>
      </c>
      <c r="B39" s="21" t="s">
        <v>55</v>
      </c>
      <c r="C39" s="22">
        <v>36492</v>
      </c>
      <c r="D39" s="22">
        <v>34896.380000000005</v>
      </c>
      <c r="E39" s="22">
        <v>19744</v>
      </c>
      <c r="F39" s="22">
        <v>14774</v>
      </c>
      <c r="G39" s="22">
        <v>10682</v>
      </c>
      <c r="H39" s="22">
        <v>10380</v>
      </c>
      <c r="I39" s="22">
        <v>10578</v>
      </c>
      <c r="J39" s="22">
        <v>12734</v>
      </c>
      <c r="K39" s="22">
        <v>11855.92</v>
      </c>
      <c r="L39" s="22">
        <v>14179.7</v>
      </c>
      <c r="M39" s="22">
        <v>14168</v>
      </c>
      <c r="N39" s="22">
        <v>20790.12</v>
      </c>
      <c r="O39" s="10">
        <v>211274.12000000002</v>
      </c>
      <c r="P39" s="3"/>
    </row>
    <row r="40" spans="1:16">
      <c r="A40" s="36" t="s">
        <v>65</v>
      </c>
      <c r="B40" s="21" t="s">
        <v>95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23000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10">
        <v>23000</v>
      </c>
      <c r="P40" s="3"/>
    </row>
    <row r="41" spans="1:16">
      <c r="A41" s="36" t="s">
        <v>85</v>
      </c>
      <c r="B41" s="21" t="s">
        <v>96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15</v>
      </c>
      <c r="O41" s="10">
        <v>15</v>
      </c>
      <c r="P41" s="3"/>
    </row>
    <row r="42" spans="1:16">
      <c r="A42" s="36" t="s">
        <v>86</v>
      </c>
      <c r="B42" s="21" t="s">
        <v>35</v>
      </c>
      <c r="C42" s="22">
        <v>8852.5</v>
      </c>
      <c r="D42" s="22">
        <v>8417.7000000000007</v>
      </c>
      <c r="E42" s="22">
        <v>21024.7</v>
      </c>
      <c r="F42" s="22">
        <v>90042.5</v>
      </c>
      <c r="G42" s="22">
        <v>36500.400000000001</v>
      </c>
      <c r="H42" s="22">
        <v>42116.800000000003</v>
      </c>
      <c r="I42" s="22">
        <v>12687.8</v>
      </c>
      <c r="J42" s="22">
        <v>13349.6</v>
      </c>
      <c r="K42" s="22">
        <v>20383.04</v>
      </c>
      <c r="L42" s="22">
        <v>9703.7000000000007</v>
      </c>
      <c r="M42" s="22">
        <v>26917.5</v>
      </c>
      <c r="N42" s="22">
        <v>13206</v>
      </c>
      <c r="O42" s="10">
        <v>303202.24</v>
      </c>
      <c r="P42" s="3"/>
    </row>
    <row r="43" spans="1:16">
      <c r="A43" s="36" t="s">
        <v>87</v>
      </c>
      <c r="B43" s="21" t="s">
        <v>98</v>
      </c>
      <c r="C43" s="22">
        <v>3784</v>
      </c>
      <c r="D43" s="22">
        <v>7120</v>
      </c>
      <c r="E43" s="22">
        <v>7889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10">
        <v>18793</v>
      </c>
      <c r="P43" s="3"/>
    </row>
    <row r="44" spans="1:16">
      <c r="A44" s="36" t="s">
        <v>88</v>
      </c>
      <c r="B44" s="21" t="s">
        <v>34</v>
      </c>
      <c r="C44" s="22">
        <v>12342</v>
      </c>
      <c r="D44" s="22">
        <v>16065</v>
      </c>
      <c r="E44" s="22">
        <v>21061.7</v>
      </c>
      <c r="F44" s="22">
        <v>13717</v>
      </c>
      <c r="G44" s="22">
        <v>12431</v>
      </c>
      <c r="H44" s="22">
        <v>23012</v>
      </c>
      <c r="I44" s="22">
        <v>14412</v>
      </c>
      <c r="J44" s="22">
        <v>15409</v>
      </c>
      <c r="K44" s="22">
        <v>3237</v>
      </c>
      <c r="L44" s="22">
        <v>14419</v>
      </c>
      <c r="M44" s="22">
        <v>18209</v>
      </c>
      <c r="N44" s="22">
        <v>12027</v>
      </c>
      <c r="O44" s="10">
        <v>176341.7</v>
      </c>
      <c r="P44" s="3"/>
    </row>
    <row r="45" spans="1:16">
      <c r="A45" s="36" t="s">
        <v>89</v>
      </c>
      <c r="B45" s="21" t="s">
        <v>99</v>
      </c>
      <c r="C45" s="22">
        <v>0</v>
      </c>
      <c r="D45" s="22">
        <v>0</v>
      </c>
      <c r="E45" s="22">
        <v>0</v>
      </c>
      <c r="F45" s="22">
        <v>0</v>
      </c>
      <c r="G45" s="22">
        <v>1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10">
        <v>1</v>
      </c>
    </row>
    <row r="46" spans="1:16">
      <c r="A46" s="36" t="s">
        <v>90</v>
      </c>
      <c r="B46" s="21" t="s">
        <v>119</v>
      </c>
      <c r="C46" s="22">
        <v>220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160</v>
      </c>
      <c r="K46" s="22">
        <v>0</v>
      </c>
      <c r="L46" s="22">
        <v>0</v>
      </c>
      <c r="M46" s="22">
        <v>0</v>
      </c>
      <c r="N46" s="22">
        <v>0</v>
      </c>
      <c r="O46" s="10">
        <v>380</v>
      </c>
    </row>
    <row r="47" spans="1:16">
      <c r="A47" s="36" t="s">
        <v>91</v>
      </c>
      <c r="B47" s="21" t="s">
        <v>36</v>
      </c>
      <c r="C47" s="22">
        <v>2534</v>
      </c>
      <c r="D47" s="22">
        <v>1850</v>
      </c>
      <c r="E47" s="22">
        <v>2070</v>
      </c>
      <c r="F47" s="22">
        <v>1682</v>
      </c>
      <c r="G47" s="22">
        <v>1765</v>
      </c>
      <c r="H47" s="22">
        <v>2885</v>
      </c>
      <c r="I47" s="22">
        <v>1595</v>
      </c>
      <c r="J47" s="22">
        <v>3850</v>
      </c>
      <c r="K47" s="22">
        <v>8500</v>
      </c>
      <c r="L47" s="22">
        <v>2099</v>
      </c>
      <c r="M47" s="22">
        <v>2746</v>
      </c>
      <c r="N47" s="22">
        <v>1963</v>
      </c>
      <c r="O47" s="10">
        <v>33539</v>
      </c>
    </row>
    <row r="48" spans="1:16">
      <c r="A48" s="36" t="s">
        <v>92</v>
      </c>
      <c r="B48" s="21" t="s">
        <v>103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80</v>
      </c>
      <c r="M48" s="22">
        <v>260</v>
      </c>
      <c r="N48" s="22">
        <v>0</v>
      </c>
      <c r="O48" s="10">
        <v>340</v>
      </c>
    </row>
    <row r="49" spans="1:31">
      <c r="A49" s="36" t="s">
        <v>93</v>
      </c>
      <c r="B49" s="21" t="s">
        <v>68</v>
      </c>
      <c r="C49" s="22">
        <v>4354</v>
      </c>
      <c r="D49" s="22">
        <v>5014</v>
      </c>
      <c r="E49" s="22">
        <v>6259</v>
      </c>
      <c r="F49" s="22">
        <v>4142</v>
      </c>
      <c r="G49" s="22">
        <v>1952</v>
      </c>
      <c r="H49" s="22">
        <v>2586</v>
      </c>
      <c r="I49" s="22">
        <v>1345</v>
      </c>
      <c r="J49" s="22">
        <v>2584</v>
      </c>
      <c r="K49" s="22">
        <v>603</v>
      </c>
      <c r="L49" s="22">
        <v>2839</v>
      </c>
      <c r="M49" s="22">
        <v>1856</v>
      </c>
      <c r="N49" s="22">
        <v>1825</v>
      </c>
      <c r="O49" s="10">
        <v>35359</v>
      </c>
    </row>
    <row r="50" spans="1:31">
      <c r="A50" s="36" t="s">
        <v>66</v>
      </c>
      <c r="B50" s="21" t="s">
        <v>37</v>
      </c>
      <c r="C50" s="22">
        <v>154318.201</v>
      </c>
      <c r="D50" s="22">
        <v>134611.38</v>
      </c>
      <c r="E50" s="22">
        <v>120761</v>
      </c>
      <c r="F50" s="22">
        <v>95581.581000000006</v>
      </c>
      <c r="G50" s="22">
        <v>96919.017999999996</v>
      </c>
      <c r="H50" s="22">
        <v>111704</v>
      </c>
      <c r="I50" s="22">
        <v>91655</v>
      </c>
      <c r="J50" s="22">
        <v>94580.351999999999</v>
      </c>
      <c r="K50" s="22">
        <v>93718.566999999995</v>
      </c>
      <c r="L50" s="22">
        <v>103103.2</v>
      </c>
      <c r="M50" s="22">
        <v>112538.3</v>
      </c>
      <c r="N50" s="22">
        <v>124418.12</v>
      </c>
      <c r="O50" s="10">
        <v>1333908.719</v>
      </c>
    </row>
    <row r="51" spans="1:31">
      <c r="A51" s="36" t="s">
        <v>94</v>
      </c>
      <c r="B51" s="21" t="s">
        <v>24</v>
      </c>
      <c r="C51" s="22">
        <v>11</v>
      </c>
      <c r="D51" s="22">
        <v>11023.5</v>
      </c>
      <c r="E51" s="22">
        <v>7733</v>
      </c>
      <c r="F51" s="22">
        <v>0</v>
      </c>
      <c r="G51" s="22">
        <v>371212</v>
      </c>
      <c r="H51" s="22">
        <v>36441</v>
      </c>
      <c r="I51" s="22">
        <v>9464</v>
      </c>
      <c r="J51" s="22">
        <v>46478</v>
      </c>
      <c r="K51" s="22">
        <v>115357</v>
      </c>
      <c r="L51" s="22">
        <v>0</v>
      </c>
      <c r="M51" s="22">
        <v>22115</v>
      </c>
      <c r="N51" s="22">
        <v>6200</v>
      </c>
      <c r="O51" s="10">
        <v>626034.5</v>
      </c>
    </row>
    <row r="52" spans="1:31">
      <c r="A52" s="36" t="s">
        <v>95</v>
      </c>
      <c r="B52" s="21" t="s">
        <v>117</v>
      </c>
      <c r="C52" s="22">
        <v>19799</v>
      </c>
      <c r="D52" s="22">
        <v>13341</v>
      </c>
      <c r="E52" s="22">
        <v>16162</v>
      </c>
      <c r="F52" s="22">
        <v>19867</v>
      </c>
      <c r="G52" s="22">
        <v>22765</v>
      </c>
      <c r="H52" s="22">
        <v>22327</v>
      </c>
      <c r="I52" s="22">
        <v>19744</v>
      </c>
      <c r="J52" s="22">
        <v>21100</v>
      </c>
      <c r="K52" s="22">
        <v>15290</v>
      </c>
      <c r="L52" s="22">
        <v>17604</v>
      </c>
      <c r="M52" s="22">
        <v>24956</v>
      </c>
      <c r="N52" s="22">
        <v>25480</v>
      </c>
      <c r="O52" s="10">
        <v>238435</v>
      </c>
    </row>
    <row r="53" spans="1:31">
      <c r="A53" s="36" t="s">
        <v>96</v>
      </c>
      <c r="B53" s="21" t="s">
        <v>79</v>
      </c>
      <c r="C53" s="22">
        <v>40</v>
      </c>
      <c r="D53" s="22">
        <v>0</v>
      </c>
      <c r="E53" s="22">
        <v>0</v>
      </c>
      <c r="F53" s="22">
        <v>0</v>
      </c>
      <c r="G53" s="22">
        <v>40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33</v>
      </c>
      <c r="O53" s="10">
        <v>113</v>
      </c>
    </row>
    <row r="54" spans="1:31">
      <c r="A54" s="36" t="s">
        <v>35</v>
      </c>
      <c r="B54" s="21" t="s">
        <v>21</v>
      </c>
      <c r="C54" s="22">
        <v>4514.9799999999996</v>
      </c>
      <c r="D54" s="22">
        <v>1974.7339999999999</v>
      </c>
      <c r="E54" s="22">
        <v>2303.9899999999998</v>
      </c>
      <c r="F54" s="22">
        <v>896.94399999999996</v>
      </c>
      <c r="G54" s="22">
        <v>2584.9999999999995</v>
      </c>
      <c r="H54" s="22">
        <v>2474.69</v>
      </c>
      <c r="I54" s="22">
        <v>1882.4800000000002</v>
      </c>
      <c r="J54" s="22">
        <v>8409.82</v>
      </c>
      <c r="K54" s="22">
        <v>2202.62</v>
      </c>
      <c r="L54" s="22">
        <v>2020.29</v>
      </c>
      <c r="M54" s="22">
        <v>2350.65</v>
      </c>
      <c r="N54" s="22">
        <v>3281.1</v>
      </c>
      <c r="O54" s="10">
        <v>34897.298000000003</v>
      </c>
    </row>
    <row r="55" spans="1:31" ht="14">
      <c r="A55" s="36" t="s">
        <v>97</v>
      </c>
      <c r="B55" s="34" t="s">
        <v>0</v>
      </c>
      <c r="C55" s="35">
        <v>577159.41200000001</v>
      </c>
      <c r="D55" s="35">
        <v>475327.48800000001</v>
      </c>
      <c r="E55" s="35">
        <v>464362.68</v>
      </c>
      <c r="F55" s="35">
        <v>618110.82999999996</v>
      </c>
      <c r="G55" s="35">
        <v>1130053.0360000001</v>
      </c>
      <c r="H55" s="35">
        <v>517657.31999999995</v>
      </c>
      <c r="I55" s="35">
        <v>454186.82</v>
      </c>
      <c r="J55" s="35">
        <v>466648.58400000003</v>
      </c>
      <c r="K55" s="35">
        <v>477137.95400000003</v>
      </c>
      <c r="L55" s="35">
        <v>397543.06000000006</v>
      </c>
      <c r="M55" s="35">
        <v>474488.26</v>
      </c>
      <c r="N55" s="35">
        <v>344210.81999999995</v>
      </c>
      <c r="O55" s="35">
        <v>6396886.2640000004</v>
      </c>
    </row>
    <row r="56" spans="1:31" s="37" customFormat="1" ht="14">
      <c r="A56" s="36" t="s">
        <v>98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S56" s="39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31" s="37" customFormat="1" ht="14">
      <c r="A57" s="36" t="s">
        <v>34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S57" s="39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31" s="37" customFormat="1" ht="14">
      <c r="A58" s="36" t="s">
        <v>99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S58" s="39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31" s="37" customFormat="1" ht="14">
      <c r="A59" s="36" t="s">
        <v>100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S59" s="39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pans="1:31" s="37" customFormat="1" ht="14">
      <c r="A60" s="36" t="s">
        <v>101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S60" s="39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pans="1:31" s="37" customFormat="1" ht="14">
      <c r="A61" s="36" t="s">
        <v>102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S61" s="39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pans="1:31" s="37" customFormat="1" ht="14">
      <c r="A62" s="36" t="s">
        <v>103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S62" s="39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1:31" s="37" customFormat="1" ht="14">
      <c r="A63" s="36" t="s">
        <v>104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S63" s="39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pans="1:31" s="37" customFormat="1" ht="14">
      <c r="A64" s="36" t="s">
        <v>105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S64" s="39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pans="1:31" s="37" customFormat="1">
      <c r="A65" s="1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S65" s="39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pans="1:31" s="37" customFormat="1">
      <c r="A66" s="14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S66" s="39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pans="1:31" s="37" customFormat="1">
      <c r="A67" s="14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S67" s="39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51"/>
  <sheetViews>
    <sheetView topLeftCell="A8" zoomScale="110" zoomScaleNormal="110" workbookViewId="0">
      <selection activeCell="N48" sqref="N48"/>
    </sheetView>
  </sheetViews>
  <sheetFormatPr baseColWidth="10" defaultRowHeight="15"/>
  <cols>
    <col min="1" max="1" width="10.83203125" style="14"/>
    <col min="2" max="2" width="23.83203125" style="14" customWidth="1"/>
    <col min="3" max="3" width="11.5" style="17"/>
    <col min="4" max="16384" width="10.83203125" style="14"/>
  </cols>
  <sheetData>
    <row r="2" spans="2:12" ht="18">
      <c r="B2" s="14" t="s">
        <v>14</v>
      </c>
      <c r="C2" s="40">
        <v>6515.9</v>
      </c>
      <c r="L2" s="43" t="s">
        <v>200</v>
      </c>
    </row>
    <row r="3" spans="2:12" ht="18">
      <c r="B3" s="14" t="s">
        <v>15</v>
      </c>
      <c r="C3" s="40">
        <v>6537.53</v>
      </c>
      <c r="L3" s="43" t="s">
        <v>106</v>
      </c>
    </row>
    <row r="4" spans="2:12">
      <c r="B4" s="14" t="s">
        <v>16</v>
      </c>
      <c r="C4" s="40">
        <v>124</v>
      </c>
    </row>
    <row r="5" spans="2:12">
      <c r="B5" s="14" t="s">
        <v>17</v>
      </c>
      <c r="C5" s="40">
        <v>137097</v>
      </c>
    </row>
    <row r="6" spans="2:12">
      <c r="B6" s="14" t="s">
        <v>109</v>
      </c>
      <c r="C6" s="40">
        <v>156558</v>
      </c>
    </row>
    <row r="7" spans="2:12">
      <c r="B7" s="14" t="s">
        <v>63</v>
      </c>
      <c r="C7" s="40">
        <v>1444</v>
      </c>
    </row>
    <row r="8" spans="2:12" ht="14.25" customHeight="1">
      <c r="B8" s="14" t="s">
        <v>53</v>
      </c>
      <c r="C8" s="40">
        <v>13692.15</v>
      </c>
    </row>
    <row r="9" spans="2:12">
      <c r="B9" s="14" t="s">
        <v>111</v>
      </c>
      <c r="C9" s="40">
        <v>265.60000000000002</v>
      </c>
    </row>
    <row r="10" spans="2:12">
      <c r="B10" s="14" t="s">
        <v>112</v>
      </c>
      <c r="C10" s="40">
        <v>2968.7979999999998</v>
      </c>
    </row>
    <row r="11" spans="2:12">
      <c r="B11" s="14" t="s">
        <v>113</v>
      </c>
      <c r="C11" s="40">
        <v>33268.47</v>
      </c>
    </row>
    <row r="12" spans="2:12">
      <c r="B12" s="14" t="s">
        <v>20</v>
      </c>
      <c r="C12" s="40">
        <v>25495.699999999997</v>
      </c>
    </row>
    <row r="13" spans="2:12">
      <c r="B13" s="14" t="s">
        <v>22</v>
      </c>
      <c r="C13" s="40">
        <v>48143.06</v>
      </c>
    </row>
    <row r="14" spans="2:12">
      <c r="B14" s="14" t="s">
        <v>23</v>
      </c>
      <c r="C14" s="40">
        <v>177201.7</v>
      </c>
    </row>
    <row r="15" spans="2:12">
      <c r="B15" s="14" t="s">
        <v>25</v>
      </c>
      <c r="C15" s="40">
        <v>462277.59</v>
      </c>
    </row>
    <row r="16" spans="2:12">
      <c r="B16" s="14" t="s">
        <v>48</v>
      </c>
      <c r="C16" s="40">
        <v>32049.119999999999</v>
      </c>
    </row>
    <row r="17" spans="2:3">
      <c r="B17" s="14" t="s">
        <v>54</v>
      </c>
      <c r="C17" s="40">
        <v>57</v>
      </c>
    </row>
    <row r="18" spans="2:3">
      <c r="B18" s="14" t="s">
        <v>27</v>
      </c>
      <c r="C18" s="40">
        <v>476349.37</v>
      </c>
    </row>
    <row r="19" spans="2:3">
      <c r="B19" s="14" t="s">
        <v>26</v>
      </c>
      <c r="C19" s="40">
        <v>427218.35</v>
      </c>
    </row>
    <row r="20" spans="2:3">
      <c r="B20" s="14" t="s">
        <v>52</v>
      </c>
      <c r="C20" s="40">
        <v>116057.925</v>
      </c>
    </row>
    <row r="21" spans="2:3">
      <c r="B21" s="14" t="s">
        <v>83</v>
      </c>
      <c r="C21" s="40">
        <v>150</v>
      </c>
    </row>
    <row r="22" spans="2:3">
      <c r="B22" s="14" t="s">
        <v>56</v>
      </c>
      <c r="C22" s="40">
        <v>264</v>
      </c>
    </row>
    <row r="23" spans="2:3">
      <c r="B23" s="14" t="s">
        <v>64</v>
      </c>
      <c r="C23" s="40">
        <v>1025</v>
      </c>
    </row>
    <row r="24" spans="2:3">
      <c r="B24" s="14" t="s">
        <v>84</v>
      </c>
      <c r="C24" s="40">
        <v>20</v>
      </c>
    </row>
    <row r="25" spans="2:3">
      <c r="B25" s="14" t="s">
        <v>65</v>
      </c>
      <c r="C25" s="40">
        <v>383.42500000000001</v>
      </c>
    </row>
    <row r="26" spans="2:3">
      <c r="B26" s="14" t="s">
        <v>85</v>
      </c>
      <c r="C26" s="40">
        <v>250</v>
      </c>
    </row>
    <row r="27" spans="2:3">
      <c r="B27" s="14" t="s">
        <v>28</v>
      </c>
      <c r="C27" s="40">
        <v>14908</v>
      </c>
    </row>
    <row r="28" spans="2:3">
      <c r="B28" s="14" t="s">
        <v>30</v>
      </c>
      <c r="C28" s="40">
        <v>88848.25</v>
      </c>
    </row>
    <row r="29" spans="2:3">
      <c r="B29" s="14" t="s">
        <v>114</v>
      </c>
      <c r="C29" s="40">
        <v>210097</v>
      </c>
    </row>
    <row r="30" spans="2:3">
      <c r="B30" s="14" t="s">
        <v>29</v>
      </c>
      <c r="C30" s="40">
        <v>719005.5</v>
      </c>
    </row>
    <row r="31" spans="2:3">
      <c r="B31" s="14" t="s">
        <v>31</v>
      </c>
      <c r="C31" s="40">
        <v>1200</v>
      </c>
    </row>
    <row r="32" spans="2:3">
      <c r="B32" s="14" t="s">
        <v>32</v>
      </c>
      <c r="C32" s="40">
        <v>5759.0969999999998</v>
      </c>
    </row>
    <row r="33" spans="2:10">
      <c r="B33" s="14" t="s">
        <v>33</v>
      </c>
      <c r="C33" s="40">
        <v>17817.871999999999</v>
      </c>
    </row>
    <row r="34" spans="2:10">
      <c r="B34" s="14" t="s">
        <v>66</v>
      </c>
      <c r="C34" s="40">
        <v>178203.28000000003</v>
      </c>
    </row>
    <row r="35" spans="2:10">
      <c r="B35" s="14" t="s">
        <v>55</v>
      </c>
      <c r="C35" s="40">
        <v>211274.12000000002</v>
      </c>
    </row>
    <row r="36" spans="2:10">
      <c r="B36" s="14" t="s">
        <v>95</v>
      </c>
      <c r="C36" s="40">
        <v>23000</v>
      </c>
    </row>
    <row r="37" spans="2:10">
      <c r="B37" s="14" t="s">
        <v>96</v>
      </c>
      <c r="C37" s="40">
        <v>15</v>
      </c>
    </row>
    <row r="38" spans="2:10">
      <c r="B38" s="14" t="s">
        <v>35</v>
      </c>
      <c r="C38" s="40">
        <v>303202.24</v>
      </c>
    </row>
    <row r="39" spans="2:10">
      <c r="B39" s="14" t="s">
        <v>98</v>
      </c>
      <c r="C39" s="40">
        <v>18793</v>
      </c>
      <c r="E39" s="74" t="s">
        <v>71</v>
      </c>
      <c r="F39" s="74"/>
      <c r="G39" s="74"/>
      <c r="H39" s="74"/>
      <c r="I39" s="74"/>
      <c r="J39" s="74"/>
    </row>
    <row r="40" spans="2:10">
      <c r="B40" s="14" t="s">
        <v>34</v>
      </c>
      <c r="C40" s="40">
        <v>176341.7</v>
      </c>
      <c r="E40" s="74"/>
      <c r="F40" s="74"/>
      <c r="G40" s="74"/>
      <c r="H40" s="74"/>
      <c r="I40" s="74"/>
      <c r="J40" s="74"/>
    </row>
    <row r="41" spans="2:10">
      <c r="B41" s="14" t="s">
        <v>99</v>
      </c>
      <c r="C41" s="40">
        <v>1</v>
      </c>
      <c r="E41" s="74"/>
      <c r="F41" s="74"/>
      <c r="G41" s="74"/>
      <c r="H41" s="74"/>
      <c r="I41" s="74"/>
      <c r="J41" s="74"/>
    </row>
    <row r="42" spans="2:10">
      <c r="B42" s="14" t="s">
        <v>119</v>
      </c>
      <c r="C42" s="40">
        <v>380</v>
      </c>
      <c r="E42" s="74"/>
      <c r="F42" s="74"/>
      <c r="G42" s="74"/>
      <c r="H42" s="74"/>
      <c r="I42" s="74"/>
      <c r="J42" s="74"/>
    </row>
    <row r="43" spans="2:10">
      <c r="B43" s="14" t="s">
        <v>36</v>
      </c>
      <c r="C43" s="40">
        <v>33539</v>
      </c>
      <c r="E43" s="74"/>
      <c r="F43" s="74"/>
      <c r="G43" s="74"/>
      <c r="H43" s="74"/>
      <c r="I43" s="74"/>
      <c r="J43" s="74"/>
    </row>
    <row r="44" spans="2:10">
      <c r="B44" s="14" t="s">
        <v>103</v>
      </c>
      <c r="C44" s="40">
        <v>340</v>
      </c>
      <c r="E44" s="74"/>
      <c r="F44" s="74"/>
      <c r="G44" s="74"/>
      <c r="H44" s="74"/>
      <c r="I44" s="74"/>
      <c r="J44" s="74"/>
    </row>
    <row r="45" spans="2:10">
      <c r="B45" s="14" t="s">
        <v>68</v>
      </c>
      <c r="C45" s="40">
        <v>35359</v>
      </c>
      <c r="E45" s="74"/>
      <c r="F45" s="74"/>
      <c r="G45" s="74"/>
      <c r="H45" s="74"/>
      <c r="I45" s="74"/>
      <c r="J45" s="74"/>
    </row>
    <row r="46" spans="2:10">
      <c r="B46" s="14" t="s">
        <v>37</v>
      </c>
      <c r="C46" s="40">
        <v>1333908.719</v>
      </c>
      <c r="E46" s="74"/>
      <c r="F46" s="74"/>
      <c r="G46" s="74"/>
      <c r="H46" s="74"/>
      <c r="I46" s="74"/>
      <c r="J46" s="74"/>
    </row>
    <row r="47" spans="2:10">
      <c r="B47" s="14" t="s">
        <v>24</v>
      </c>
      <c r="C47" s="40">
        <v>626034.5</v>
      </c>
    </row>
    <row r="48" spans="2:10">
      <c r="B48" s="14" t="s">
        <v>117</v>
      </c>
      <c r="C48" s="40">
        <v>238435</v>
      </c>
    </row>
    <row r="49" spans="2:3">
      <c r="B49" s="14" t="s">
        <v>79</v>
      </c>
      <c r="C49" s="40">
        <v>113</v>
      </c>
    </row>
    <row r="50" spans="2:3">
      <c r="B50" s="14" t="s">
        <v>21</v>
      </c>
      <c r="C50" s="40">
        <v>34897.298000000003</v>
      </c>
    </row>
    <row r="51" spans="2:3">
      <c r="B51" s="41" t="s">
        <v>0</v>
      </c>
      <c r="C51" s="42">
        <v>6396886.2640000004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50"/>
  <sheetViews>
    <sheetView zoomScaleNormal="100" workbookViewId="0">
      <selection activeCell="T38" sqref="T38"/>
    </sheetView>
  </sheetViews>
  <sheetFormatPr baseColWidth="10" defaultColWidth="11.5" defaultRowHeight="14"/>
  <cols>
    <col min="1" max="1" width="10.5" style="4" customWidth="1"/>
    <col min="2" max="2" width="25.5" style="4" customWidth="1"/>
    <col min="3" max="14" width="9.83203125" style="2" bestFit="1" customWidth="1"/>
    <col min="15" max="15" width="11.5" style="4" bestFit="1" customWidth="1"/>
    <col min="16" max="16" width="9.1640625" style="4" bestFit="1" customWidth="1"/>
    <col min="17" max="17" width="2.1640625" style="4" bestFit="1" customWidth="1"/>
    <col min="18" max="18" width="15.33203125" style="4" bestFit="1" customWidth="1"/>
    <col min="19" max="30" width="9.83203125" style="2" bestFit="1" customWidth="1"/>
    <col min="31" max="31" width="12.83203125" style="2" bestFit="1" customWidth="1"/>
    <col min="32" max="32" width="2.83203125" style="4" customWidth="1"/>
    <col min="33" max="16384" width="11.5" style="4"/>
  </cols>
  <sheetData>
    <row r="1" spans="2:17" ht="15">
      <c r="B1" s="32" t="s">
        <v>189</v>
      </c>
    </row>
    <row r="2" spans="2:17">
      <c r="B2" s="1" t="s">
        <v>192</v>
      </c>
    </row>
    <row r="3" spans="2:17">
      <c r="B3" s="1" t="s">
        <v>67</v>
      </c>
    </row>
    <row r="5" spans="2:17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2:17" ht="15">
      <c r="B6" s="7" t="s">
        <v>14</v>
      </c>
      <c r="C6" s="8">
        <v>25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10">
        <v>25</v>
      </c>
      <c r="P6" s="44"/>
    </row>
    <row r="7" spans="2:17" ht="15">
      <c r="B7" s="7" t="s">
        <v>72</v>
      </c>
      <c r="C7" s="8">
        <v>0</v>
      </c>
      <c r="D7" s="8">
        <v>0</v>
      </c>
      <c r="E7" s="8">
        <v>51969</v>
      </c>
      <c r="F7" s="8">
        <v>0</v>
      </c>
      <c r="G7" s="8">
        <v>28751</v>
      </c>
      <c r="H7" s="8">
        <v>19137</v>
      </c>
      <c r="I7" s="8">
        <v>26361</v>
      </c>
      <c r="J7" s="8">
        <v>0</v>
      </c>
      <c r="K7" s="8">
        <v>18483</v>
      </c>
      <c r="L7" s="8">
        <v>32835</v>
      </c>
      <c r="M7" s="8">
        <v>0</v>
      </c>
      <c r="N7" s="8">
        <v>29259</v>
      </c>
      <c r="O7" s="10">
        <v>206795</v>
      </c>
      <c r="P7" s="44"/>
    </row>
    <row r="8" spans="2:17" ht="15">
      <c r="B8" s="7" t="s">
        <v>73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15002</v>
      </c>
      <c r="J8" s="8">
        <v>0</v>
      </c>
      <c r="K8" s="8">
        <v>0</v>
      </c>
      <c r="L8" s="8">
        <v>0</v>
      </c>
      <c r="M8" s="8">
        <v>0</v>
      </c>
      <c r="N8" s="8">
        <v>16500</v>
      </c>
      <c r="O8" s="10">
        <v>31502</v>
      </c>
      <c r="P8" s="44"/>
    </row>
    <row r="9" spans="2:17" ht="15">
      <c r="B9" s="7" t="s">
        <v>17</v>
      </c>
      <c r="C9" s="8">
        <v>7634.61</v>
      </c>
      <c r="D9" s="8">
        <v>0</v>
      </c>
      <c r="E9" s="8">
        <v>5844.317</v>
      </c>
      <c r="F9" s="8">
        <v>9605.69</v>
      </c>
      <c r="G9" s="8">
        <v>11774</v>
      </c>
      <c r="H9" s="8">
        <v>13236</v>
      </c>
      <c r="I9" s="8">
        <v>0</v>
      </c>
      <c r="J9" s="8">
        <v>23194</v>
      </c>
      <c r="K9" s="8">
        <v>11127</v>
      </c>
      <c r="L9" s="8">
        <v>0</v>
      </c>
      <c r="M9" s="8">
        <v>0</v>
      </c>
      <c r="N9" s="8">
        <v>0</v>
      </c>
      <c r="O9" s="10">
        <v>82415.616999999998</v>
      </c>
      <c r="P9" s="44"/>
    </row>
    <row r="10" spans="2:17" ht="15">
      <c r="B10" s="7" t="s">
        <v>109</v>
      </c>
      <c r="C10" s="8">
        <v>73084</v>
      </c>
      <c r="D10" s="8">
        <v>146592</v>
      </c>
      <c r="E10" s="8">
        <v>73591</v>
      </c>
      <c r="F10" s="8">
        <v>0</v>
      </c>
      <c r="G10" s="8">
        <v>72828</v>
      </c>
      <c r="H10" s="8">
        <v>109621.8</v>
      </c>
      <c r="I10" s="8">
        <v>146132</v>
      </c>
      <c r="J10" s="8">
        <v>109514</v>
      </c>
      <c r="K10" s="8">
        <v>36537.5</v>
      </c>
      <c r="L10" s="8">
        <v>136599.1</v>
      </c>
      <c r="M10" s="8">
        <v>0</v>
      </c>
      <c r="N10" s="8">
        <v>9416</v>
      </c>
      <c r="O10" s="10">
        <v>913915.4</v>
      </c>
      <c r="P10" s="44"/>
    </row>
    <row r="11" spans="2:17" ht="15">
      <c r="B11" s="7" t="s">
        <v>63</v>
      </c>
      <c r="C11" s="8">
        <v>0</v>
      </c>
      <c r="D11" s="8">
        <v>0</v>
      </c>
      <c r="E11" s="8">
        <v>20000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10">
        <v>20000</v>
      </c>
      <c r="P11" s="44"/>
      <c r="Q11" s="45"/>
    </row>
    <row r="12" spans="2:17" ht="15">
      <c r="B12" s="7" t="s">
        <v>113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2039</v>
      </c>
      <c r="L12" s="8">
        <v>0</v>
      </c>
      <c r="M12" s="8">
        <v>0</v>
      </c>
      <c r="N12" s="8">
        <v>0</v>
      </c>
      <c r="O12" s="10">
        <v>2039</v>
      </c>
      <c r="P12" s="44"/>
    </row>
    <row r="13" spans="2:17" ht="15">
      <c r="B13" s="7" t="s">
        <v>21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322</v>
      </c>
      <c r="L13" s="8">
        <v>0</v>
      </c>
      <c r="M13" s="8">
        <v>0</v>
      </c>
      <c r="N13" s="8">
        <v>0</v>
      </c>
      <c r="O13" s="10">
        <v>322</v>
      </c>
      <c r="P13" s="44"/>
    </row>
    <row r="14" spans="2:17" ht="15">
      <c r="B14" s="7" t="s">
        <v>22</v>
      </c>
      <c r="C14" s="8">
        <v>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9001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0">
        <v>9026</v>
      </c>
      <c r="P14" s="44"/>
    </row>
    <row r="15" spans="2:17" ht="15">
      <c r="B15" s="7" t="s">
        <v>77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6001</v>
      </c>
      <c r="J15" s="8">
        <v>0</v>
      </c>
      <c r="K15" s="8">
        <v>0</v>
      </c>
      <c r="L15" s="8">
        <v>0</v>
      </c>
      <c r="M15" s="8">
        <v>0</v>
      </c>
      <c r="N15" s="8">
        <v>7900</v>
      </c>
      <c r="O15" s="10">
        <v>13901</v>
      </c>
      <c r="P15" s="44"/>
    </row>
    <row r="16" spans="2:17" ht="15">
      <c r="B16" s="7" t="s">
        <v>59</v>
      </c>
      <c r="C16" s="8">
        <v>0</v>
      </c>
      <c r="D16" s="8">
        <v>0</v>
      </c>
      <c r="E16" s="8">
        <v>0</v>
      </c>
      <c r="F16" s="8">
        <v>0</v>
      </c>
      <c r="G16" s="8">
        <v>30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0">
        <v>30</v>
      </c>
      <c r="P16" s="44"/>
    </row>
    <row r="17" spans="2:15" ht="15">
      <c r="B17" s="7" t="s">
        <v>24</v>
      </c>
      <c r="C17" s="8">
        <v>0</v>
      </c>
      <c r="D17" s="8">
        <v>0</v>
      </c>
      <c r="E17" s="8">
        <v>51969</v>
      </c>
      <c r="F17" s="8">
        <v>0</v>
      </c>
      <c r="G17" s="8">
        <v>40525</v>
      </c>
      <c r="H17" s="8">
        <v>32373</v>
      </c>
      <c r="I17" s="8">
        <v>26361</v>
      </c>
      <c r="J17" s="8">
        <v>23194</v>
      </c>
      <c r="K17" s="8">
        <v>29610</v>
      </c>
      <c r="L17" s="8">
        <v>32835</v>
      </c>
      <c r="M17" s="8">
        <v>13906</v>
      </c>
      <c r="N17" s="8">
        <v>38675</v>
      </c>
      <c r="O17" s="10">
        <v>289448</v>
      </c>
    </row>
    <row r="18" spans="2:15" ht="15">
      <c r="B18" s="7" t="s">
        <v>25</v>
      </c>
      <c r="C18" s="8">
        <v>65171</v>
      </c>
      <c r="D18" s="8">
        <v>100542</v>
      </c>
      <c r="E18" s="8">
        <v>65130</v>
      </c>
      <c r="F18" s="8">
        <v>28000</v>
      </c>
      <c r="G18" s="8">
        <v>93457</v>
      </c>
      <c r="H18" s="8">
        <v>36500</v>
      </c>
      <c r="I18" s="8">
        <v>102301</v>
      </c>
      <c r="J18" s="8">
        <v>100378</v>
      </c>
      <c r="K18" s="8">
        <v>4322</v>
      </c>
      <c r="L18" s="8">
        <v>68500</v>
      </c>
      <c r="M18" s="8">
        <v>44906</v>
      </c>
      <c r="N18" s="8">
        <v>29000</v>
      </c>
      <c r="O18" s="10">
        <v>738207</v>
      </c>
    </row>
    <row r="19" spans="2:15" ht="15">
      <c r="B19" s="7" t="s">
        <v>118</v>
      </c>
      <c r="C19" s="8">
        <v>100979.61</v>
      </c>
      <c r="D19" s="8">
        <v>101134</v>
      </c>
      <c r="E19" s="8">
        <v>71565.316999999995</v>
      </c>
      <c r="F19" s="8">
        <v>66741.69</v>
      </c>
      <c r="G19" s="8">
        <v>64927.7</v>
      </c>
      <c r="H19" s="8">
        <v>102025.60000000001</v>
      </c>
      <c r="I19" s="8">
        <v>101479</v>
      </c>
      <c r="J19" s="8">
        <v>63892.800000000003</v>
      </c>
      <c r="K19" s="8">
        <v>92719.2</v>
      </c>
      <c r="L19" s="8">
        <v>68099.100000000006</v>
      </c>
      <c r="M19" s="8">
        <v>0</v>
      </c>
      <c r="N19" s="8">
        <v>28694</v>
      </c>
      <c r="O19" s="10">
        <v>862258.01699999999</v>
      </c>
    </row>
    <row r="20" spans="2:15" ht="15">
      <c r="B20" s="7" t="s">
        <v>79</v>
      </c>
      <c r="C20" s="8">
        <v>0</v>
      </c>
      <c r="D20" s="8">
        <v>0</v>
      </c>
      <c r="E20" s="8">
        <v>0</v>
      </c>
      <c r="F20" s="8">
        <v>0</v>
      </c>
      <c r="G20" s="8">
        <v>120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0">
        <v>120</v>
      </c>
    </row>
    <row r="21" spans="2:15" ht="15">
      <c r="B21" s="7" t="s">
        <v>27</v>
      </c>
      <c r="C21" s="8">
        <v>15149</v>
      </c>
      <c r="D21" s="8">
        <v>5276</v>
      </c>
      <c r="E21" s="8">
        <v>6611</v>
      </c>
      <c r="F21" s="8">
        <v>7036</v>
      </c>
      <c r="G21" s="8">
        <v>6848</v>
      </c>
      <c r="H21" s="8">
        <v>6507</v>
      </c>
      <c r="I21" s="8">
        <v>9571</v>
      </c>
      <c r="J21" s="8">
        <v>12049</v>
      </c>
      <c r="K21" s="8">
        <v>10097</v>
      </c>
      <c r="L21" s="8">
        <v>11780</v>
      </c>
      <c r="M21" s="8">
        <v>6303</v>
      </c>
      <c r="N21" s="8">
        <v>10400</v>
      </c>
      <c r="O21" s="10">
        <v>107627</v>
      </c>
    </row>
    <row r="22" spans="2:15" ht="15">
      <c r="B22" s="7" t="s">
        <v>26</v>
      </c>
      <c r="C22" s="8">
        <v>68</v>
      </c>
      <c r="D22" s="8">
        <v>203</v>
      </c>
      <c r="E22" s="8">
        <v>210</v>
      </c>
      <c r="F22" s="8">
        <v>88</v>
      </c>
      <c r="G22" s="8">
        <v>0</v>
      </c>
      <c r="H22" s="8">
        <v>0</v>
      </c>
      <c r="I22" s="8">
        <v>0</v>
      </c>
      <c r="J22" s="8">
        <v>321</v>
      </c>
      <c r="K22" s="8">
        <v>498</v>
      </c>
      <c r="L22" s="8">
        <v>0</v>
      </c>
      <c r="M22" s="8">
        <v>310</v>
      </c>
      <c r="N22" s="8">
        <v>0</v>
      </c>
      <c r="O22" s="10">
        <v>1698</v>
      </c>
    </row>
    <row r="23" spans="2:15" ht="15">
      <c r="B23" s="7" t="s">
        <v>52</v>
      </c>
      <c r="C23" s="8">
        <v>2253</v>
      </c>
      <c r="D23" s="8">
        <v>23</v>
      </c>
      <c r="E23" s="8">
        <v>206</v>
      </c>
      <c r="F23" s="8">
        <v>176</v>
      </c>
      <c r="G23" s="8">
        <v>0</v>
      </c>
      <c r="H23" s="8">
        <v>0</v>
      </c>
      <c r="I23" s="8">
        <v>1205</v>
      </c>
      <c r="J23" s="8">
        <v>642</v>
      </c>
      <c r="K23" s="8">
        <v>0</v>
      </c>
      <c r="L23" s="8">
        <v>390</v>
      </c>
      <c r="M23" s="8">
        <v>558</v>
      </c>
      <c r="N23" s="8">
        <v>0</v>
      </c>
      <c r="O23" s="10">
        <v>5453</v>
      </c>
    </row>
    <row r="24" spans="2:15" ht="15">
      <c r="B24" s="7" t="s">
        <v>28</v>
      </c>
      <c r="C24" s="8">
        <v>0</v>
      </c>
      <c r="D24" s="8">
        <v>0</v>
      </c>
      <c r="E24" s="8">
        <v>0</v>
      </c>
      <c r="F24" s="8">
        <v>0</v>
      </c>
      <c r="G24" s="8">
        <v>167</v>
      </c>
      <c r="H24" s="8">
        <v>0</v>
      </c>
      <c r="I24" s="8">
        <v>91</v>
      </c>
      <c r="J24" s="8">
        <v>0</v>
      </c>
      <c r="K24" s="8">
        <v>0</v>
      </c>
      <c r="L24" s="8">
        <v>330</v>
      </c>
      <c r="M24" s="8">
        <v>0</v>
      </c>
      <c r="N24" s="8">
        <v>0</v>
      </c>
      <c r="O24" s="10">
        <v>588</v>
      </c>
    </row>
    <row r="25" spans="2:15" ht="15">
      <c r="B25" s="7" t="s">
        <v>30</v>
      </c>
      <c r="C25" s="8">
        <v>10340</v>
      </c>
      <c r="D25" s="8">
        <v>4670</v>
      </c>
      <c r="E25" s="8">
        <v>4847</v>
      </c>
      <c r="F25" s="8">
        <v>4478</v>
      </c>
      <c r="G25" s="8">
        <v>4835</v>
      </c>
      <c r="H25" s="8">
        <v>4407</v>
      </c>
      <c r="I25" s="8">
        <v>7173</v>
      </c>
      <c r="J25" s="8">
        <v>5039</v>
      </c>
      <c r="K25" s="8">
        <v>3652</v>
      </c>
      <c r="L25" s="8">
        <v>762</v>
      </c>
      <c r="M25" s="8">
        <v>1261</v>
      </c>
      <c r="N25" s="8">
        <v>0</v>
      </c>
      <c r="O25" s="10">
        <v>51464</v>
      </c>
    </row>
    <row r="26" spans="2:15" ht="15">
      <c r="B26" s="7" t="s">
        <v>29</v>
      </c>
      <c r="C26" s="8">
        <v>0</v>
      </c>
      <c r="D26" s="8">
        <v>148</v>
      </c>
      <c r="E26" s="8">
        <v>643</v>
      </c>
      <c r="F26" s="8">
        <v>0</v>
      </c>
      <c r="G26" s="8">
        <v>40</v>
      </c>
      <c r="H26" s="8">
        <v>460</v>
      </c>
      <c r="I26" s="8">
        <v>100</v>
      </c>
      <c r="J26" s="8">
        <v>373</v>
      </c>
      <c r="K26" s="8">
        <v>400</v>
      </c>
      <c r="L26" s="8">
        <v>42</v>
      </c>
      <c r="M26" s="8">
        <v>280</v>
      </c>
      <c r="N26" s="8">
        <v>0</v>
      </c>
      <c r="O26" s="10">
        <v>2486</v>
      </c>
    </row>
    <row r="27" spans="2:15" ht="15">
      <c r="B27" s="7" t="s">
        <v>66</v>
      </c>
      <c r="C27" s="8">
        <v>0</v>
      </c>
      <c r="D27" s="8">
        <v>0</v>
      </c>
      <c r="E27" s="8">
        <v>20000</v>
      </c>
      <c r="F27" s="8">
        <v>0</v>
      </c>
      <c r="G27" s="8">
        <v>30</v>
      </c>
      <c r="H27" s="8">
        <v>0</v>
      </c>
      <c r="I27" s="8">
        <v>0</v>
      </c>
      <c r="J27" s="8">
        <v>60</v>
      </c>
      <c r="K27" s="8">
        <v>0</v>
      </c>
      <c r="L27" s="8">
        <v>0</v>
      </c>
      <c r="M27" s="8">
        <v>0</v>
      </c>
      <c r="N27" s="8">
        <v>0</v>
      </c>
      <c r="O27" s="10">
        <v>20090</v>
      </c>
    </row>
    <row r="28" spans="2:15" ht="15">
      <c r="B28" s="7" t="s">
        <v>95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500</v>
      </c>
      <c r="N28" s="8">
        <v>15000</v>
      </c>
      <c r="O28" s="10">
        <v>15500</v>
      </c>
    </row>
    <row r="29" spans="2:15" ht="15">
      <c r="B29" s="7" t="s">
        <v>96</v>
      </c>
      <c r="C29" s="8">
        <v>85432</v>
      </c>
      <c r="D29" s="8">
        <v>55084</v>
      </c>
      <c r="E29" s="8">
        <v>57260</v>
      </c>
      <c r="F29" s="8">
        <v>85136</v>
      </c>
      <c r="G29" s="8">
        <v>85556.7</v>
      </c>
      <c r="H29" s="8">
        <v>28903.8</v>
      </c>
      <c r="I29" s="8">
        <v>57648</v>
      </c>
      <c r="J29" s="8">
        <v>54756.800000000003</v>
      </c>
      <c r="K29" s="8">
        <v>60181.7</v>
      </c>
      <c r="L29" s="8">
        <v>0</v>
      </c>
      <c r="M29" s="8">
        <v>31000</v>
      </c>
      <c r="N29" s="8">
        <v>57694</v>
      </c>
      <c r="O29" s="10">
        <v>658653</v>
      </c>
    </row>
    <row r="30" spans="2:15" ht="15">
      <c r="B30" s="7" t="s">
        <v>35</v>
      </c>
      <c r="C30" s="8">
        <v>0</v>
      </c>
      <c r="D30" s="8">
        <v>0</v>
      </c>
      <c r="E30" s="8">
        <v>1100</v>
      </c>
      <c r="F30" s="8">
        <v>0</v>
      </c>
      <c r="G30" s="8">
        <v>0</v>
      </c>
      <c r="H30" s="8">
        <v>0</v>
      </c>
      <c r="I30" s="8">
        <v>120</v>
      </c>
      <c r="J30" s="8">
        <v>0</v>
      </c>
      <c r="K30" s="8">
        <v>0</v>
      </c>
      <c r="L30" s="8">
        <v>0</v>
      </c>
      <c r="M30" s="8">
        <v>500</v>
      </c>
      <c r="N30" s="8">
        <v>15115.4</v>
      </c>
      <c r="O30" s="10">
        <v>16835.400000000001</v>
      </c>
    </row>
    <row r="31" spans="2:15" ht="15">
      <c r="B31" s="7" t="s">
        <v>34</v>
      </c>
      <c r="C31" s="8">
        <v>13536.5</v>
      </c>
      <c r="D31" s="8">
        <v>12355.6</v>
      </c>
      <c r="E31" s="8">
        <v>5310</v>
      </c>
      <c r="F31" s="8">
        <v>8860</v>
      </c>
      <c r="G31" s="8">
        <v>3734</v>
      </c>
      <c r="H31" s="8">
        <v>6074.5</v>
      </c>
      <c r="I31" s="8">
        <v>4886</v>
      </c>
      <c r="J31" s="8">
        <v>4425</v>
      </c>
      <c r="K31" s="8">
        <v>1921</v>
      </c>
      <c r="L31" s="8">
        <v>1879</v>
      </c>
      <c r="M31" s="8">
        <v>1620</v>
      </c>
      <c r="N31" s="8">
        <v>2027</v>
      </c>
      <c r="O31" s="10">
        <v>66628.600000000006</v>
      </c>
    </row>
    <row r="32" spans="2:15" ht="15">
      <c r="B32" s="7" t="s">
        <v>117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72.2</v>
      </c>
      <c r="O32" s="10">
        <v>72.2</v>
      </c>
    </row>
    <row r="33" spans="1:31" ht="15">
      <c r="B33" s="7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43.2</v>
      </c>
      <c r="O33" s="10">
        <v>43.2</v>
      </c>
    </row>
    <row r="34" spans="1:31" ht="15">
      <c r="B34" s="7" t="s">
        <v>68</v>
      </c>
      <c r="C34" s="8">
        <v>11525.5</v>
      </c>
      <c r="D34" s="8">
        <v>8541.6</v>
      </c>
      <c r="E34" s="8">
        <v>4679</v>
      </c>
      <c r="F34" s="8">
        <v>8560</v>
      </c>
      <c r="G34" s="8">
        <v>3734</v>
      </c>
      <c r="H34" s="8">
        <v>6044.5</v>
      </c>
      <c r="I34" s="8">
        <v>4766</v>
      </c>
      <c r="J34" s="8">
        <v>4365</v>
      </c>
      <c r="K34" s="8">
        <v>1921</v>
      </c>
      <c r="L34" s="8">
        <v>1855</v>
      </c>
      <c r="M34" s="8">
        <v>1620</v>
      </c>
      <c r="N34" s="8">
        <v>2027</v>
      </c>
      <c r="O34" s="10">
        <v>59638.6</v>
      </c>
    </row>
    <row r="35" spans="1:31">
      <c r="B35" s="34" t="s">
        <v>0</v>
      </c>
      <c r="C35" s="35">
        <v>385223.22</v>
      </c>
      <c r="D35" s="35">
        <v>434569.19999999995</v>
      </c>
      <c r="E35" s="35">
        <v>440934.63400000002</v>
      </c>
      <c r="F35" s="35">
        <v>218681.38</v>
      </c>
      <c r="G35" s="35">
        <v>417357.4</v>
      </c>
      <c r="H35" s="35">
        <v>365290.2</v>
      </c>
      <c r="I35" s="35">
        <v>518198</v>
      </c>
      <c r="J35" s="35">
        <v>402203.6</v>
      </c>
      <c r="K35" s="35">
        <v>273830.40000000002</v>
      </c>
      <c r="L35" s="35">
        <v>355906.19999999995</v>
      </c>
      <c r="M35" s="35">
        <v>102764</v>
      </c>
      <c r="N35" s="35">
        <v>261822.80000000002</v>
      </c>
      <c r="O35" s="35">
        <v>4176781.0340000005</v>
      </c>
    </row>
    <row r="36" spans="1:31">
      <c r="C36" s="4"/>
      <c r="D36" s="4"/>
      <c r="O36" s="2"/>
      <c r="P36" s="2"/>
      <c r="Q36" s="2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>
      <c r="A37" s="75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5"/>
      <c r="P37" s="75"/>
    </row>
    <row r="38" spans="1:31">
      <c r="A38" s="75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5"/>
      <c r="P38" s="75"/>
    </row>
    <row r="39" spans="1:31">
      <c r="A39" s="75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5"/>
      <c r="P39" s="75"/>
    </row>
    <row r="40" spans="1:31">
      <c r="A40" s="75"/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5"/>
      <c r="P40" s="75"/>
    </row>
    <row r="41" spans="1:31">
      <c r="A41" s="75"/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5"/>
      <c r="P41" s="75"/>
    </row>
    <row r="42" spans="1:31">
      <c r="A42" s="75"/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5"/>
      <c r="P42" s="75"/>
    </row>
    <row r="43" spans="1:31">
      <c r="A43" s="75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5"/>
      <c r="P43" s="75"/>
    </row>
    <row r="44" spans="1:31">
      <c r="A44" s="75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5"/>
      <c r="P44" s="75"/>
    </row>
    <row r="45" spans="1:31">
      <c r="A45" s="75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5"/>
      <c r="P45" s="75"/>
    </row>
    <row r="46" spans="1:31">
      <c r="A46" s="75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5"/>
      <c r="P46" s="75"/>
    </row>
    <row r="47" spans="1:31">
      <c r="A47" s="75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5"/>
      <c r="P47" s="75"/>
    </row>
    <row r="48" spans="1:31">
      <c r="A48" s="75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5"/>
      <c r="P48" s="75"/>
    </row>
    <row r="49" spans="1:16">
      <c r="A49" s="75"/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5"/>
      <c r="P49" s="75"/>
    </row>
    <row r="50" spans="1:16">
      <c r="A50" s="75"/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5"/>
      <c r="P50" s="7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R33"/>
  <sheetViews>
    <sheetView zoomScale="120" zoomScaleNormal="120" workbookViewId="0">
      <selection activeCell="I38" sqref="I38"/>
    </sheetView>
  </sheetViews>
  <sheetFormatPr baseColWidth="10" defaultRowHeight="15"/>
  <cols>
    <col min="1" max="1" width="10.83203125" style="14"/>
    <col min="2" max="2" width="21.5" style="14" customWidth="1"/>
    <col min="3" max="3" width="11.5" style="17"/>
    <col min="4" max="4" width="10.83203125" style="14"/>
    <col min="5" max="18" width="10.83203125" style="74"/>
    <col min="19" max="16384" width="10.83203125" style="14"/>
  </cols>
  <sheetData>
    <row r="3" spans="2:11" ht="17">
      <c r="B3" s="46" t="s">
        <v>13</v>
      </c>
      <c r="C3" s="47" t="s">
        <v>0</v>
      </c>
      <c r="K3" s="77" t="s">
        <v>199</v>
      </c>
    </row>
    <row r="4" spans="2:11" ht="16">
      <c r="B4" s="48" t="s">
        <v>14</v>
      </c>
      <c r="C4" s="40">
        <v>25</v>
      </c>
    </row>
    <row r="5" spans="2:11" ht="16">
      <c r="B5" s="48" t="s">
        <v>72</v>
      </c>
      <c r="C5" s="40">
        <v>206795</v>
      </c>
    </row>
    <row r="6" spans="2:11" ht="16">
      <c r="B6" s="48" t="s">
        <v>73</v>
      </c>
      <c r="C6" s="40">
        <v>31502</v>
      </c>
    </row>
    <row r="7" spans="2:11" ht="16">
      <c r="B7" s="48" t="s">
        <v>17</v>
      </c>
      <c r="C7" s="40">
        <v>82415.616999999998</v>
      </c>
    </row>
    <row r="8" spans="2:11" ht="16">
      <c r="B8" s="48" t="s">
        <v>109</v>
      </c>
      <c r="C8" s="40">
        <v>913915.4</v>
      </c>
    </row>
    <row r="9" spans="2:11" ht="16">
      <c r="B9" s="48" t="s">
        <v>63</v>
      </c>
      <c r="C9" s="40">
        <v>20000</v>
      </c>
    </row>
    <row r="10" spans="2:11" ht="16">
      <c r="B10" s="48" t="s">
        <v>113</v>
      </c>
      <c r="C10" s="40">
        <v>2039</v>
      </c>
    </row>
    <row r="11" spans="2:11" ht="16">
      <c r="B11" s="48" t="s">
        <v>21</v>
      </c>
      <c r="C11" s="40">
        <v>322</v>
      </c>
    </row>
    <row r="12" spans="2:11" ht="16">
      <c r="B12" s="48" t="s">
        <v>22</v>
      </c>
      <c r="C12" s="40">
        <v>9026</v>
      </c>
    </row>
    <row r="13" spans="2:11" ht="16">
      <c r="B13" s="48" t="s">
        <v>77</v>
      </c>
      <c r="C13" s="40">
        <v>13901</v>
      </c>
    </row>
    <row r="14" spans="2:11" ht="16">
      <c r="B14" s="48" t="s">
        <v>59</v>
      </c>
      <c r="C14" s="40">
        <v>30</v>
      </c>
    </row>
    <row r="15" spans="2:11" ht="16">
      <c r="B15" s="48" t="s">
        <v>24</v>
      </c>
      <c r="C15" s="40">
        <v>289448</v>
      </c>
    </row>
    <row r="16" spans="2:11" ht="16">
      <c r="B16" s="48" t="s">
        <v>25</v>
      </c>
      <c r="C16" s="40">
        <v>738207</v>
      </c>
    </row>
    <row r="17" spans="2:5" ht="16">
      <c r="B17" s="48" t="s">
        <v>118</v>
      </c>
      <c r="C17" s="40">
        <v>862258.01699999999</v>
      </c>
    </row>
    <row r="18" spans="2:5" ht="16">
      <c r="B18" s="48" t="s">
        <v>79</v>
      </c>
      <c r="C18" s="40">
        <v>120</v>
      </c>
    </row>
    <row r="19" spans="2:5" ht="16">
      <c r="B19" s="48" t="s">
        <v>27</v>
      </c>
      <c r="C19" s="40">
        <v>107627</v>
      </c>
    </row>
    <row r="20" spans="2:5" ht="16">
      <c r="B20" s="48" t="s">
        <v>26</v>
      </c>
      <c r="C20" s="40">
        <v>1698</v>
      </c>
    </row>
    <row r="21" spans="2:5" ht="16">
      <c r="B21" s="48" t="s">
        <v>52</v>
      </c>
      <c r="C21" s="40">
        <v>5453</v>
      </c>
    </row>
    <row r="22" spans="2:5" ht="16">
      <c r="B22" s="48" t="s">
        <v>28</v>
      </c>
      <c r="C22" s="40">
        <v>588</v>
      </c>
    </row>
    <row r="23" spans="2:5" ht="16">
      <c r="B23" s="48" t="s">
        <v>30</v>
      </c>
      <c r="C23" s="40">
        <v>51464</v>
      </c>
    </row>
    <row r="24" spans="2:5" ht="16">
      <c r="B24" s="48" t="s">
        <v>29</v>
      </c>
      <c r="C24" s="40">
        <v>2486</v>
      </c>
    </row>
    <row r="25" spans="2:5" ht="16">
      <c r="B25" s="48" t="s">
        <v>66</v>
      </c>
      <c r="C25" s="40">
        <v>20090</v>
      </c>
    </row>
    <row r="26" spans="2:5" ht="16">
      <c r="B26" s="48" t="s">
        <v>95</v>
      </c>
      <c r="C26" s="40">
        <v>15500</v>
      </c>
    </row>
    <row r="27" spans="2:5" ht="16">
      <c r="B27" s="48" t="s">
        <v>96</v>
      </c>
      <c r="C27" s="40">
        <v>658653</v>
      </c>
    </row>
    <row r="28" spans="2:5" ht="16">
      <c r="B28" s="48" t="s">
        <v>35</v>
      </c>
      <c r="C28" s="40">
        <v>16835.400000000001</v>
      </c>
    </row>
    <row r="29" spans="2:5" ht="16">
      <c r="B29" s="48" t="s">
        <v>34</v>
      </c>
      <c r="C29" s="40">
        <v>66628.600000000006</v>
      </c>
    </row>
    <row r="30" spans="2:5" ht="16">
      <c r="B30" s="48" t="s">
        <v>117</v>
      </c>
      <c r="C30" s="40">
        <v>72.2</v>
      </c>
    </row>
    <row r="31" spans="2:5" ht="16">
      <c r="B31" s="48" t="s">
        <v>36</v>
      </c>
      <c r="C31" s="40">
        <v>43.2</v>
      </c>
    </row>
    <row r="32" spans="2:5" ht="16">
      <c r="B32" s="48" t="s">
        <v>68</v>
      </c>
      <c r="C32" s="40">
        <v>59638.6</v>
      </c>
      <c r="E32" s="74" t="s">
        <v>71</v>
      </c>
    </row>
    <row r="33" spans="2:3" ht="16">
      <c r="B33" s="48" t="s">
        <v>0</v>
      </c>
      <c r="C33" s="40">
        <v>4176781.0340000005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36"/>
  <sheetViews>
    <sheetView zoomScale="115" zoomScaleNormal="115" workbookViewId="0">
      <selection activeCell="T30" sqref="T30"/>
    </sheetView>
  </sheetViews>
  <sheetFormatPr baseColWidth="10" defaultColWidth="11.5" defaultRowHeight="14"/>
  <cols>
    <col min="1" max="1" width="8.5" style="4" customWidth="1"/>
    <col min="2" max="2" width="22.33203125" style="4" customWidth="1"/>
    <col min="3" max="4" width="11.6640625" style="4" bestFit="1" customWidth="1"/>
    <col min="5" max="5" width="10.5" style="4" bestFit="1" customWidth="1"/>
    <col min="6" max="14" width="11.6640625" style="4" bestFit="1" customWidth="1"/>
    <col min="15" max="15" width="12.83203125" style="4" bestFit="1" customWidth="1"/>
    <col min="16" max="16" width="8" style="37" bestFit="1" customWidth="1"/>
    <col min="17" max="17" width="2.1640625" style="4" bestFit="1" customWidth="1"/>
    <col min="18" max="18" width="3.5" style="4" customWidth="1"/>
    <col min="19" max="16384" width="11.5" style="4"/>
  </cols>
  <sheetData>
    <row r="1" spans="2:16" ht="15">
      <c r="B1" s="32" t="s">
        <v>189</v>
      </c>
    </row>
    <row r="2" spans="2:16">
      <c r="B2" s="1" t="s">
        <v>193</v>
      </c>
    </row>
    <row r="3" spans="2:16">
      <c r="B3" s="1" t="s">
        <v>67</v>
      </c>
    </row>
    <row r="5" spans="2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2:16" ht="15">
      <c r="B6" s="7" t="s">
        <v>14</v>
      </c>
      <c r="C6" s="8">
        <v>0</v>
      </c>
      <c r="D6" s="8">
        <v>0</v>
      </c>
      <c r="E6" s="8">
        <v>2161.9969999999998</v>
      </c>
      <c r="F6" s="8">
        <v>0</v>
      </c>
      <c r="G6" s="8">
        <v>0</v>
      </c>
      <c r="H6" s="8">
        <v>0</v>
      </c>
      <c r="I6" s="8">
        <v>0</v>
      </c>
      <c r="J6" s="8">
        <v>14204.269</v>
      </c>
      <c r="K6" s="8">
        <v>17695.438999999998</v>
      </c>
      <c r="L6" s="8">
        <v>0</v>
      </c>
      <c r="M6" s="8">
        <v>0</v>
      </c>
      <c r="N6" s="9">
        <v>0</v>
      </c>
      <c r="O6" s="10">
        <f>SUM(C6:N6)</f>
        <v>34061.705000000002</v>
      </c>
      <c r="P6" s="49">
        <f>O6/$O$36</f>
        <v>3.1689932315453122E-3</v>
      </c>
    </row>
    <row r="7" spans="2:16" ht="15">
      <c r="B7" s="7" t="s">
        <v>15</v>
      </c>
      <c r="C7" s="8">
        <v>14016</v>
      </c>
      <c r="D7" s="8">
        <v>33559.756999999998</v>
      </c>
      <c r="E7" s="8">
        <v>10080</v>
      </c>
      <c r="F7" s="8">
        <v>18465</v>
      </c>
      <c r="G7" s="8">
        <v>0</v>
      </c>
      <c r="H7" s="8">
        <v>0</v>
      </c>
      <c r="I7" s="8">
        <v>0</v>
      </c>
      <c r="J7" s="8">
        <v>0</v>
      </c>
      <c r="K7" s="8">
        <v>11843</v>
      </c>
      <c r="L7" s="8">
        <v>0</v>
      </c>
      <c r="M7" s="8">
        <v>21465</v>
      </c>
      <c r="N7" s="8">
        <v>18192.924999999999</v>
      </c>
      <c r="O7" s="10">
        <f t="shared" ref="O7:O35" si="0">SUM(C7:N7)</f>
        <v>127621.682</v>
      </c>
      <c r="P7" s="49">
        <f t="shared" ref="P7:P35" si="1">O7/$O$36</f>
        <v>1.1873517384300878E-2</v>
      </c>
    </row>
    <row r="8" spans="2:16" ht="15">
      <c r="B8" s="7" t="s">
        <v>16</v>
      </c>
      <c r="C8" s="8">
        <v>37023.83</v>
      </c>
      <c r="D8" s="8">
        <v>56906.615999999995</v>
      </c>
      <c r="E8" s="8">
        <v>30511.600999999999</v>
      </c>
      <c r="F8" s="8">
        <v>41070.04</v>
      </c>
      <c r="G8" s="8">
        <v>105619.037</v>
      </c>
      <c r="H8" s="8">
        <v>0</v>
      </c>
      <c r="I8" s="8">
        <v>21874.737000000001</v>
      </c>
      <c r="J8" s="8">
        <v>39032.951999999997</v>
      </c>
      <c r="K8" s="8">
        <v>39124</v>
      </c>
      <c r="L8" s="8">
        <v>29094.417000000001</v>
      </c>
      <c r="M8" s="8">
        <v>136051.94200000001</v>
      </c>
      <c r="N8" s="8">
        <v>219038.47</v>
      </c>
      <c r="O8" s="10">
        <f t="shared" si="0"/>
        <v>755347.64199999999</v>
      </c>
      <c r="P8" s="49">
        <f t="shared" si="1"/>
        <v>7.0275154017149496E-2</v>
      </c>
    </row>
    <row r="9" spans="2:16" ht="15">
      <c r="B9" s="7" t="s">
        <v>108</v>
      </c>
      <c r="C9" s="8">
        <v>0</v>
      </c>
      <c r="D9" s="8">
        <v>5660.369999999999</v>
      </c>
      <c r="E9" s="8">
        <v>80817.964999999997</v>
      </c>
      <c r="F9" s="8">
        <v>0</v>
      </c>
      <c r="G9" s="8">
        <v>22700</v>
      </c>
      <c r="H9" s="8">
        <v>0</v>
      </c>
      <c r="I9" s="8">
        <v>0</v>
      </c>
      <c r="J9" s="8">
        <v>0</v>
      </c>
      <c r="K9" s="8">
        <v>15121.155000000001</v>
      </c>
      <c r="L9" s="8">
        <v>19140</v>
      </c>
      <c r="M9" s="8">
        <v>21150.853999999999</v>
      </c>
      <c r="N9" s="8">
        <v>0</v>
      </c>
      <c r="O9" s="10">
        <f t="shared" si="0"/>
        <v>164590.34399999998</v>
      </c>
      <c r="P9" s="49">
        <f t="shared" si="1"/>
        <v>1.5312964694918075E-2</v>
      </c>
    </row>
    <row r="10" spans="2:16" ht="15">
      <c r="B10" s="7" t="s">
        <v>63</v>
      </c>
      <c r="C10" s="8">
        <v>61226</v>
      </c>
      <c r="D10" s="8">
        <v>41929</v>
      </c>
      <c r="E10" s="8">
        <v>40241</v>
      </c>
      <c r="F10" s="8">
        <v>80052</v>
      </c>
      <c r="G10" s="8">
        <v>48735</v>
      </c>
      <c r="H10" s="8">
        <v>33812</v>
      </c>
      <c r="I10" s="8">
        <v>39972</v>
      </c>
      <c r="J10" s="8">
        <v>154626</v>
      </c>
      <c r="K10" s="8">
        <v>75947</v>
      </c>
      <c r="L10" s="8">
        <v>34180</v>
      </c>
      <c r="M10" s="8">
        <v>46138</v>
      </c>
      <c r="N10" s="8">
        <v>165903</v>
      </c>
      <c r="O10" s="10">
        <f t="shared" si="0"/>
        <v>822761</v>
      </c>
      <c r="P10" s="49">
        <f t="shared" si="1"/>
        <v>7.6547079489398789E-2</v>
      </c>
    </row>
    <row r="11" spans="2:16" ht="15">
      <c r="B11" s="7" t="s">
        <v>110</v>
      </c>
      <c r="C11" s="8">
        <v>9791.9629999999997</v>
      </c>
      <c r="D11" s="8">
        <v>21762.255999999998</v>
      </c>
      <c r="E11" s="8">
        <v>11427.816999999999</v>
      </c>
      <c r="F11" s="8">
        <v>16309.882</v>
      </c>
      <c r="G11" s="8">
        <v>13186.668000000001</v>
      </c>
      <c r="H11" s="8">
        <v>17662.303</v>
      </c>
      <c r="I11" s="8">
        <v>14075.781999999999</v>
      </c>
      <c r="J11" s="8">
        <v>26418.978000000003</v>
      </c>
      <c r="K11" s="8">
        <v>29775.491999999998</v>
      </c>
      <c r="L11" s="8">
        <v>14092.453</v>
      </c>
      <c r="M11" s="8">
        <v>0</v>
      </c>
      <c r="N11" s="8">
        <v>20723.911</v>
      </c>
      <c r="O11" s="10">
        <f t="shared" si="0"/>
        <v>195227.505</v>
      </c>
      <c r="P11" s="49">
        <f t="shared" si="1"/>
        <v>1.8163349191019022E-2</v>
      </c>
    </row>
    <row r="12" spans="2:16" ht="15">
      <c r="B12" s="7" t="s">
        <v>53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24975.879000000001</v>
      </c>
      <c r="J12" s="8">
        <v>0</v>
      </c>
      <c r="K12" s="8">
        <v>0</v>
      </c>
      <c r="L12" s="8">
        <v>0</v>
      </c>
      <c r="M12" s="8">
        <v>0</v>
      </c>
      <c r="N12" s="9">
        <v>0</v>
      </c>
      <c r="O12" s="10">
        <f t="shared" si="0"/>
        <v>24975.879000000001</v>
      </c>
      <c r="P12" s="49">
        <f t="shared" si="1"/>
        <v>2.3236767361732094E-3</v>
      </c>
    </row>
    <row r="13" spans="2:16" ht="15">
      <c r="B13" s="7" t="s">
        <v>111</v>
      </c>
      <c r="C13" s="8">
        <v>0</v>
      </c>
      <c r="D13" s="8">
        <v>0</v>
      </c>
      <c r="E13" s="8">
        <v>3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10">
        <f t="shared" si="0"/>
        <v>3</v>
      </c>
      <c r="P13" s="49">
        <f t="shared" si="1"/>
        <v>2.7911050532073881E-7</v>
      </c>
    </row>
    <row r="14" spans="2:16" ht="15">
      <c r="B14" s="7" t="s">
        <v>112</v>
      </c>
      <c r="C14" s="8">
        <v>0</v>
      </c>
      <c r="D14" s="8">
        <v>0</v>
      </c>
      <c r="E14" s="8">
        <v>3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0">
        <f t="shared" si="0"/>
        <v>3</v>
      </c>
      <c r="P14" s="49">
        <f t="shared" si="1"/>
        <v>2.7911050532073881E-7</v>
      </c>
    </row>
    <row r="15" spans="2:16" ht="15">
      <c r="B15" s="7" t="s">
        <v>59</v>
      </c>
      <c r="C15" s="8">
        <v>0</v>
      </c>
      <c r="D15" s="8">
        <v>3689.1759999999999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10">
        <f t="shared" si="0"/>
        <v>3689.1759999999999</v>
      </c>
      <c r="P15" s="49">
        <f t="shared" si="1"/>
        <v>3.4322925919238063E-4</v>
      </c>
    </row>
    <row r="16" spans="2:16" ht="15">
      <c r="B16" s="7" t="s">
        <v>113</v>
      </c>
      <c r="C16" s="8">
        <v>3140</v>
      </c>
      <c r="D16" s="8">
        <v>80</v>
      </c>
      <c r="E16" s="8">
        <v>1972</v>
      </c>
      <c r="F16" s="8">
        <v>0</v>
      </c>
      <c r="G16" s="8">
        <v>2483.8000000000002</v>
      </c>
      <c r="H16" s="8">
        <v>80</v>
      </c>
      <c r="I16" s="8">
        <v>2960</v>
      </c>
      <c r="J16" s="8">
        <v>80</v>
      </c>
      <c r="K16" s="8">
        <v>0</v>
      </c>
      <c r="L16" s="8">
        <v>3134.47</v>
      </c>
      <c r="M16" s="8">
        <v>0</v>
      </c>
      <c r="N16" s="8">
        <v>4456</v>
      </c>
      <c r="O16" s="10">
        <f t="shared" si="0"/>
        <v>18386.269999999997</v>
      </c>
      <c r="P16" s="49">
        <f t="shared" si="1"/>
        <v>1.7106003702211797E-3</v>
      </c>
    </row>
    <row r="17" spans="2:16" ht="15">
      <c r="B17" s="7" t="s">
        <v>20</v>
      </c>
      <c r="C17" s="8">
        <v>80849.198000000004</v>
      </c>
      <c r="D17" s="8">
        <v>204920.609</v>
      </c>
      <c r="E17" s="8">
        <v>361926.66399999999</v>
      </c>
      <c r="F17" s="8">
        <v>173851.446</v>
      </c>
      <c r="G17" s="8">
        <v>109793.32799999999</v>
      </c>
      <c r="H17" s="8">
        <v>39076.341999999997</v>
      </c>
      <c r="I17" s="8">
        <v>128720.20299999998</v>
      </c>
      <c r="J17" s="8">
        <v>348959.36500000005</v>
      </c>
      <c r="K17" s="8">
        <v>222376.804</v>
      </c>
      <c r="L17" s="8">
        <v>319164.32400000002</v>
      </c>
      <c r="M17" s="8">
        <v>129397.69700000003</v>
      </c>
      <c r="N17" s="8">
        <v>318948.435</v>
      </c>
      <c r="O17" s="10">
        <f t="shared" si="0"/>
        <v>2437984.415</v>
      </c>
      <c r="P17" s="49">
        <f t="shared" si="1"/>
        <v>0.2268223540115786</v>
      </c>
    </row>
    <row r="18" spans="2:16" ht="15">
      <c r="B18" s="7" t="s">
        <v>21</v>
      </c>
      <c r="C18" s="8">
        <v>40</v>
      </c>
      <c r="D18" s="8">
        <v>360</v>
      </c>
      <c r="E18" s="8">
        <v>72</v>
      </c>
      <c r="F18" s="8">
        <v>0</v>
      </c>
      <c r="G18" s="8">
        <v>19441.034</v>
      </c>
      <c r="H18" s="8">
        <v>80</v>
      </c>
      <c r="I18" s="8">
        <v>6943.7889999999998</v>
      </c>
      <c r="J18" s="8">
        <v>5082.2470000000003</v>
      </c>
      <c r="K18" s="8">
        <v>0</v>
      </c>
      <c r="L18" s="8">
        <v>90</v>
      </c>
      <c r="M18" s="8">
        <v>13454.986000000001</v>
      </c>
      <c r="N18" s="8">
        <v>2490</v>
      </c>
      <c r="O18" s="10">
        <f t="shared" si="0"/>
        <v>48054.055999999997</v>
      </c>
      <c r="P18" s="49">
        <f t="shared" si="1"/>
        <v>4.4707972842903598E-3</v>
      </c>
    </row>
    <row r="19" spans="2:16" ht="15">
      <c r="B19" s="7" t="s">
        <v>22</v>
      </c>
      <c r="C19" s="8">
        <v>0</v>
      </c>
      <c r="D19" s="8">
        <v>32309.599999999999</v>
      </c>
      <c r="E19" s="8">
        <v>0</v>
      </c>
      <c r="F19" s="8">
        <v>0</v>
      </c>
      <c r="G19" s="8">
        <v>16500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600</v>
      </c>
      <c r="N19" s="8">
        <v>90611</v>
      </c>
      <c r="O19" s="10">
        <f t="shared" si="0"/>
        <v>140020.6</v>
      </c>
      <c r="P19" s="49">
        <f t="shared" si="1"/>
        <v>1.3027073473771014E-2</v>
      </c>
    </row>
    <row r="20" spans="2:16" ht="15">
      <c r="B20" s="7" t="s">
        <v>24</v>
      </c>
      <c r="C20" s="8">
        <v>150190.34300000002</v>
      </c>
      <c r="D20" s="8">
        <v>223372.07000000007</v>
      </c>
      <c r="E20" s="8">
        <v>330110.96499999997</v>
      </c>
      <c r="F20" s="8">
        <v>348825.35</v>
      </c>
      <c r="G20" s="8">
        <v>146847.86799999999</v>
      </c>
      <c r="H20" s="8">
        <v>142437.43599999999</v>
      </c>
      <c r="I20" s="8">
        <v>417230.21199999988</v>
      </c>
      <c r="J20" s="8">
        <v>150099.995</v>
      </c>
      <c r="K20" s="8">
        <v>244337.16500000001</v>
      </c>
      <c r="L20" s="8">
        <v>633298.48499999999</v>
      </c>
      <c r="M20" s="8">
        <v>273879.31900000002</v>
      </c>
      <c r="N20" s="8">
        <v>81288.588000000018</v>
      </c>
      <c r="O20" s="10">
        <f t="shared" si="0"/>
        <v>3141917.7960000001</v>
      </c>
      <c r="P20" s="49">
        <f t="shared" si="1"/>
        <v>0.29231408790592733</v>
      </c>
    </row>
    <row r="21" spans="2:16" ht="15">
      <c r="B21" s="7" t="s">
        <v>25</v>
      </c>
      <c r="C21" s="8">
        <v>131301</v>
      </c>
      <c r="D21" s="8">
        <v>5000</v>
      </c>
      <c r="E21" s="8">
        <v>51455</v>
      </c>
      <c r="F21" s="8">
        <v>86338.084999999992</v>
      </c>
      <c r="G21" s="8">
        <v>95794</v>
      </c>
      <c r="H21" s="8">
        <v>61401.275999999998</v>
      </c>
      <c r="I21" s="8">
        <v>77935.524000000005</v>
      </c>
      <c r="J21" s="8">
        <v>166481.28700000001</v>
      </c>
      <c r="K21" s="8">
        <v>67009</v>
      </c>
      <c r="L21" s="8">
        <v>131670</v>
      </c>
      <c r="M21" s="8">
        <v>35936.914000000004</v>
      </c>
      <c r="N21" s="8">
        <v>60267.595999999998</v>
      </c>
      <c r="O21" s="10">
        <f t="shared" si="0"/>
        <v>970589.68200000003</v>
      </c>
      <c r="P21" s="49">
        <f t="shared" si="1"/>
        <v>9.0300592200705063E-2</v>
      </c>
    </row>
    <row r="22" spans="2:16" ht="15">
      <c r="B22" s="7" t="s">
        <v>48</v>
      </c>
      <c r="C22" s="8">
        <v>0</v>
      </c>
      <c r="D22" s="8">
        <v>0</v>
      </c>
      <c r="E22" s="8">
        <v>37578.559000000001</v>
      </c>
      <c r="F22" s="8">
        <v>0</v>
      </c>
      <c r="G22" s="8">
        <v>5000</v>
      </c>
      <c r="H22" s="8">
        <v>13000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10">
        <f t="shared" si="0"/>
        <v>55578.559000000001</v>
      </c>
      <c r="P22" s="49">
        <f t="shared" si="1"/>
        <v>5.1708532291628315E-3</v>
      </c>
    </row>
    <row r="23" spans="2:16" ht="15">
      <c r="B23" s="7" t="s">
        <v>27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3058.5</v>
      </c>
      <c r="K23" s="8">
        <v>0</v>
      </c>
      <c r="L23" s="8">
        <v>0</v>
      </c>
      <c r="M23" s="8">
        <v>0</v>
      </c>
      <c r="N23" s="8">
        <v>0</v>
      </c>
      <c r="O23" s="10">
        <f t="shared" si="0"/>
        <v>3058.5</v>
      </c>
      <c r="P23" s="49">
        <f t="shared" si="1"/>
        <v>2.8455316017449319E-4</v>
      </c>
    </row>
    <row r="24" spans="2:16" ht="15">
      <c r="B24" s="7" t="s">
        <v>80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1083.5</v>
      </c>
      <c r="K24" s="8">
        <v>0</v>
      </c>
      <c r="L24" s="8">
        <v>0</v>
      </c>
      <c r="M24" s="8">
        <v>0</v>
      </c>
      <c r="N24" s="8">
        <v>0</v>
      </c>
      <c r="O24" s="10">
        <f t="shared" si="0"/>
        <v>1083.5</v>
      </c>
      <c r="P24" s="49">
        <f t="shared" si="1"/>
        <v>1.0080541083834016E-4</v>
      </c>
    </row>
    <row r="25" spans="2:16" ht="15">
      <c r="B25" s="7" t="s">
        <v>26</v>
      </c>
      <c r="C25" s="8">
        <v>146403</v>
      </c>
      <c r="D25" s="8">
        <v>42020</v>
      </c>
      <c r="E25" s="8">
        <v>92048</v>
      </c>
      <c r="F25" s="8">
        <v>160395.51900000003</v>
      </c>
      <c r="G25" s="8">
        <v>123894.66899999999</v>
      </c>
      <c r="H25" s="8">
        <v>54814</v>
      </c>
      <c r="I25" s="8">
        <v>112286</v>
      </c>
      <c r="J25" s="8">
        <v>90783</v>
      </c>
      <c r="K25" s="8">
        <v>69926</v>
      </c>
      <c r="L25" s="8">
        <v>127670</v>
      </c>
      <c r="M25" s="8">
        <v>31423.946</v>
      </c>
      <c r="N25" s="8">
        <v>0</v>
      </c>
      <c r="O25" s="10">
        <f t="shared" si="0"/>
        <v>1051664.1340000001</v>
      </c>
      <c r="P25" s="49">
        <f t="shared" si="1"/>
        <v>9.7843502622812398E-2</v>
      </c>
    </row>
    <row r="26" spans="2:16" ht="15">
      <c r="B26" s="7" t="s">
        <v>57</v>
      </c>
      <c r="C26" s="8">
        <v>47001.317999999999</v>
      </c>
      <c r="D26" s="8">
        <v>11580.369999999999</v>
      </c>
      <c r="E26" s="8">
        <v>59062.119000000006</v>
      </c>
      <c r="F26" s="8">
        <v>15982.245999999999</v>
      </c>
      <c r="G26" s="8">
        <v>29146.668000000001</v>
      </c>
      <c r="H26" s="8">
        <v>46313.307000000001</v>
      </c>
      <c r="I26" s="8">
        <v>29515.343999999997</v>
      </c>
      <c r="J26" s="8">
        <v>52487.582000000002</v>
      </c>
      <c r="K26" s="8">
        <v>54514.402999999998</v>
      </c>
      <c r="L26" s="8">
        <v>29132.453000000001</v>
      </c>
      <c r="M26" s="8">
        <v>27746.041000000001</v>
      </c>
      <c r="N26" s="8">
        <v>77648.903000000006</v>
      </c>
      <c r="O26" s="10">
        <f t="shared" si="0"/>
        <v>480130.75400000002</v>
      </c>
      <c r="P26" s="49">
        <f t="shared" si="1"/>
        <v>4.4669845789655778E-2</v>
      </c>
    </row>
    <row r="27" spans="2:16" ht="15">
      <c r="B27" s="7" t="s">
        <v>65</v>
      </c>
      <c r="C27" s="8">
        <v>21000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500</v>
      </c>
      <c r="K27" s="8">
        <v>0</v>
      </c>
      <c r="L27" s="8">
        <v>0</v>
      </c>
      <c r="M27" s="8">
        <v>0</v>
      </c>
      <c r="N27" s="8">
        <v>0</v>
      </c>
      <c r="O27" s="10">
        <f t="shared" si="0"/>
        <v>21500</v>
      </c>
      <c r="P27" s="49">
        <f t="shared" si="1"/>
        <v>2.0002919547986281E-3</v>
      </c>
    </row>
    <row r="28" spans="2:16" ht="15">
      <c r="B28" s="7" t="s">
        <v>30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4142</v>
      </c>
      <c r="K28" s="8">
        <v>0</v>
      </c>
      <c r="L28" s="8">
        <v>0</v>
      </c>
      <c r="M28" s="8">
        <v>0</v>
      </c>
      <c r="N28" s="8">
        <v>0</v>
      </c>
      <c r="O28" s="10">
        <f t="shared" si="0"/>
        <v>4142</v>
      </c>
      <c r="P28" s="49">
        <f t="shared" si="1"/>
        <v>3.8535857101283335E-4</v>
      </c>
    </row>
    <row r="29" spans="2:16" ht="15">
      <c r="B29" s="7" t="s">
        <v>29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60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10">
        <f t="shared" si="0"/>
        <v>60</v>
      </c>
      <c r="P29" s="49">
        <f t="shared" si="1"/>
        <v>5.5822101064147756E-6</v>
      </c>
    </row>
    <row r="30" spans="2:16" ht="15">
      <c r="B30" s="7" t="s">
        <v>66</v>
      </c>
      <c r="C30" s="8">
        <v>25472.38</v>
      </c>
      <c r="D30" s="8">
        <v>6999.3339999999998</v>
      </c>
      <c r="E30" s="8">
        <v>13046.645000000002</v>
      </c>
      <c r="F30" s="8">
        <v>6507.3359999999993</v>
      </c>
      <c r="G30" s="8">
        <v>2413.8000000000002</v>
      </c>
      <c r="H30" s="8">
        <v>5436.3379999999997</v>
      </c>
      <c r="I30" s="8">
        <v>2509.9839999999999</v>
      </c>
      <c r="J30" s="8">
        <v>6472.2489999999998</v>
      </c>
      <c r="K30" s="8">
        <v>0</v>
      </c>
      <c r="L30" s="8">
        <v>14650.776</v>
      </c>
      <c r="M30" s="8">
        <v>11334.418999999998</v>
      </c>
      <c r="N30" s="8">
        <v>3900.5120000000002</v>
      </c>
      <c r="O30" s="10">
        <f t="shared" si="0"/>
        <v>98743.773000000001</v>
      </c>
      <c r="P30" s="49">
        <f t="shared" si="1"/>
        <v>9.1868081264354414E-3</v>
      </c>
    </row>
    <row r="31" spans="2:16" ht="15">
      <c r="B31" s="7" t="s">
        <v>95</v>
      </c>
      <c r="C31" s="8">
        <v>0</v>
      </c>
      <c r="D31" s="8">
        <v>1</v>
      </c>
      <c r="E31" s="8">
        <v>10600</v>
      </c>
      <c r="F31" s="8">
        <v>12550</v>
      </c>
      <c r="G31" s="8">
        <v>0</v>
      </c>
      <c r="H31" s="8">
        <v>0</v>
      </c>
      <c r="I31" s="8">
        <v>0</v>
      </c>
      <c r="J31" s="8">
        <v>10000</v>
      </c>
      <c r="K31" s="8">
        <v>0</v>
      </c>
      <c r="L31" s="8">
        <v>5120</v>
      </c>
      <c r="M31" s="8">
        <v>0</v>
      </c>
      <c r="N31" s="8">
        <v>0</v>
      </c>
      <c r="O31" s="10">
        <f t="shared" si="0"/>
        <v>38271</v>
      </c>
      <c r="P31" s="49">
        <f t="shared" si="1"/>
        <v>3.5606127163766649E-3</v>
      </c>
    </row>
    <row r="32" spans="2:16" ht="15">
      <c r="B32" s="7" t="s">
        <v>35</v>
      </c>
      <c r="C32" s="8">
        <v>1112</v>
      </c>
      <c r="D32" s="8">
        <v>1</v>
      </c>
      <c r="E32" s="8">
        <v>10600</v>
      </c>
      <c r="F32" s="8">
        <v>26020</v>
      </c>
      <c r="G32" s="8">
        <v>0</v>
      </c>
      <c r="H32" s="8">
        <v>0</v>
      </c>
      <c r="I32" s="8">
        <v>0</v>
      </c>
      <c r="J32" s="8">
        <v>10000</v>
      </c>
      <c r="K32" s="8">
        <v>0</v>
      </c>
      <c r="L32" s="8">
        <v>5120</v>
      </c>
      <c r="M32" s="8">
        <v>0</v>
      </c>
      <c r="N32" s="8">
        <v>0</v>
      </c>
      <c r="O32" s="10">
        <f t="shared" si="0"/>
        <v>52853</v>
      </c>
      <c r="P32" s="49">
        <f t="shared" si="1"/>
        <v>4.9172758459056689E-3</v>
      </c>
    </row>
    <row r="33" spans="2:16" ht="15">
      <c r="B33" s="7" t="s">
        <v>97</v>
      </c>
      <c r="C33" s="8">
        <v>0</v>
      </c>
      <c r="D33" s="8">
        <v>0</v>
      </c>
      <c r="E33" s="8">
        <v>0</v>
      </c>
      <c r="F33" s="8">
        <v>0</v>
      </c>
      <c r="G33" s="8">
        <v>5000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10">
        <f t="shared" si="0"/>
        <v>5000</v>
      </c>
      <c r="P33" s="49">
        <f t="shared" si="1"/>
        <v>4.6518417553456469E-4</v>
      </c>
    </row>
    <row r="34" spans="2:16" ht="15">
      <c r="B34" s="7" t="s">
        <v>36</v>
      </c>
      <c r="C34" s="8">
        <v>1112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10">
        <f t="shared" si="0"/>
        <v>1112</v>
      </c>
      <c r="P34" s="49">
        <f t="shared" si="1"/>
        <v>1.0345696063888718E-4</v>
      </c>
    </row>
    <row r="35" spans="2:16" ht="15">
      <c r="B35" s="7" t="s">
        <v>102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50000</v>
      </c>
      <c r="M35" s="8">
        <v>0</v>
      </c>
      <c r="N35" s="8">
        <v>0</v>
      </c>
      <c r="O35" s="10">
        <f t="shared" si="0"/>
        <v>50000</v>
      </c>
      <c r="P35" s="49">
        <f t="shared" si="1"/>
        <v>4.6518417553456466E-3</v>
      </c>
    </row>
    <row r="36" spans="2:16">
      <c r="B36" s="34" t="s">
        <v>0</v>
      </c>
      <c r="C36" s="35">
        <f>SUM(C6:C35)</f>
        <v>729679.03200000001</v>
      </c>
      <c r="D36" s="35">
        <f t="shared" ref="D36:N36" si="2">SUM(D6:D35)</f>
        <v>690151.15800000005</v>
      </c>
      <c r="E36" s="35">
        <f t="shared" si="2"/>
        <v>1143718.3319999999</v>
      </c>
      <c r="F36" s="35">
        <f t="shared" si="2"/>
        <v>986366.90399999998</v>
      </c>
      <c r="G36" s="35">
        <f t="shared" si="2"/>
        <v>746555.87199999997</v>
      </c>
      <c r="H36" s="35">
        <f t="shared" si="2"/>
        <v>414173.00199999998</v>
      </c>
      <c r="I36" s="35">
        <f t="shared" si="2"/>
        <v>878999.45399999991</v>
      </c>
      <c r="J36" s="35">
        <f t="shared" si="2"/>
        <v>1083511.9240000001</v>
      </c>
      <c r="K36" s="35">
        <f t="shared" si="2"/>
        <v>847669.4580000001</v>
      </c>
      <c r="L36" s="35">
        <f t="shared" si="2"/>
        <v>1415557.378</v>
      </c>
      <c r="M36" s="35">
        <f t="shared" si="2"/>
        <v>748579.1179999999</v>
      </c>
      <c r="N36" s="35">
        <f t="shared" si="2"/>
        <v>1063469.3400000001</v>
      </c>
      <c r="O36" s="35">
        <f>SUM(O6:O35)</f>
        <v>10748430.972000001</v>
      </c>
      <c r="P36" s="49">
        <f t="shared" ref="P36" si="3">O36/$O$36</f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5"/>
  <sheetViews>
    <sheetView zoomScale="115" zoomScaleNormal="115" workbookViewId="0">
      <selection activeCell="K1" sqref="K1"/>
    </sheetView>
  </sheetViews>
  <sheetFormatPr baseColWidth="10" defaultRowHeight="15"/>
  <cols>
    <col min="1" max="1" width="10.83203125" style="13"/>
    <col min="2" max="2" width="21.5" style="14" bestFit="1" customWidth="1"/>
    <col min="3" max="3" width="12.6640625" style="17" bestFit="1" customWidth="1"/>
    <col min="4" max="16384" width="10.83203125" style="13"/>
  </cols>
  <sheetData>
    <row r="1" spans="2:11" ht="18">
      <c r="K1" s="50" t="s">
        <v>198</v>
      </c>
    </row>
    <row r="2" spans="2:11" ht="18">
      <c r="K2" s="50" t="s">
        <v>106</v>
      </c>
    </row>
    <row r="3" spans="2:11">
      <c r="B3" s="46" t="s">
        <v>13</v>
      </c>
      <c r="C3" s="47" t="s">
        <v>0</v>
      </c>
    </row>
    <row r="4" spans="2:11" ht="16">
      <c r="B4" s="48" t="s">
        <v>14</v>
      </c>
      <c r="C4" s="40">
        <v>34061.705000000002</v>
      </c>
    </row>
    <row r="5" spans="2:11" ht="16">
      <c r="B5" s="48" t="s">
        <v>15</v>
      </c>
      <c r="C5" s="40">
        <v>127621.682</v>
      </c>
    </row>
    <row r="6" spans="2:11" ht="16">
      <c r="B6" s="48" t="s">
        <v>16</v>
      </c>
      <c r="C6" s="40">
        <v>755347.64199999999</v>
      </c>
    </row>
    <row r="7" spans="2:11" ht="16">
      <c r="B7" s="48" t="s">
        <v>108</v>
      </c>
      <c r="C7" s="40">
        <v>164590.34399999998</v>
      </c>
    </row>
    <row r="8" spans="2:11" ht="16">
      <c r="B8" s="48" t="s">
        <v>63</v>
      </c>
      <c r="C8" s="40">
        <v>822761</v>
      </c>
    </row>
    <row r="9" spans="2:11" ht="16">
      <c r="B9" s="48" t="s">
        <v>110</v>
      </c>
      <c r="C9" s="40">
        <v>195227.505</v>
      </c>
    </row>
    <row r="10" spans="2:11" ht="16">
      <c r="B10" s="48" t="s">
        <v>53</v>
      </c>
      <c r="C10" s="40">
        <v>24975.879000000001</v>
      </c>
    </row>
    <row r="11" spans="2:11" ht="16">
      <c r="B11" s="48" t="s">
        <v>111</v>
      </c>
      <c r="C11" s="40">
        <v>3</v>
      </c>
    </row>
    <row r="12" spans="2:11" ht="16">
      <c r="B12" s="48" t="s">
        <v>112</v>
      </c>
      <c r="C12" s="40">
        <v>3</v>
      </c>
    </row>
    <row r="13" spans="2:11" ht="16">
      <c r="B13" s="48" t="s">
        <v>59</v>
      </c>
      <c r="C13" s="40">
        <v>3689.1759999999999</v>
      </c>
    </row>
    <row r="14" spans="2:11" ht="16">
      <c r="B14" s="48" t="s">
        <v>113</v>
      </c>
      <c r="C14" s="40">
        <v>18386.269999999997</v>
      </c>
    </row>
    <row r="15" spans="2:11" ht="16">
      <c r="B15" s="48" t="s">
        <v>20</v>
      </c>
      <c r="C15" s="40">
        <v>2437984.415</v>
      </c>
    </row>
    <row r="16" spans="2:11" ht="16">
      <c r="B16" s="48" t="s">
        <v>21</v>
      </c>
      <c r="C16" s="40">
        <v>48054.055999999997</v>
      </c>
    </row>
    <row r="17" spans="2:3" ht="16">
      <c r="B17" s="48" t="s">
        <v>22</v>
      </c>
      <c r="C17" s="40">
        <v>140020.6</v>
      </c>
    </row>
    <row r="18" spans="2:3" ht="16">
      <c r="B18" s="48" t="s">
        <v>24</v>
      </c>
      <c r="C18" s="40">
        <v>3141917.7960000001</v>
      </c>
    </row>
    <row r="19" spans="2:3" ht="16">
      <c r="B19" s="48" t="s">
        <v>25</v>
      </c>
      <c r="C19" s="40">
        <v>970589.68200000003</v>
      </c>
    </row>
    <row r="20" spans="2:3" ht="16">
      <c r="B20" s="48" t="s">
        <v>48</v>
      </c>
      <c r="C20" s="40">
        <v>55578.559000000001</v>
      </c>
    </row>
    <row r="21" spans="2:3" ht="16">
      <c r="B21" s="48" t="s">
        <v>27</v>
      </c>
      <c r="C21" s="40">
        <v>3058.5</v>
      </c>
    </row>
    <row r="22" spans="2:3" ht="16">
      <c r="B22" s="48" t="s">
        <v>80</v>
      </c>
      <c r="C22" s="40">
        <v>1083.5</v>
      </c>
    </row>
    <row r="23" spans="2:3" ht="16">
      <c r="B23" s="48" t="s">
        <v>26</v>
      </c>
      <c r="C23" s="40">
        <v>1051664.1340000001</v>
      </c>
    </row>
    <row r="24" spans="2:3" ht="16">
      <c r="B24" s="48" t="s">
        <v>57</v>
      </c>
      <c r="C24" s="40">
        <v>480130.75400000002</v>
      </c>
    </row>
    <row r="25" spans="2:3" ht="16">
      <c r="B25" s="48" t="s">
        <v>65</v>
      </c>
      <c r="C25" s="40">
        <v>21500</v>
      </c>
    </row>
    <row r="26" spans="2:3" ht="16">
      <c r="B26" s="48" t="s">
        <v>30</v>
      </c>
      <c r="C26" s="40">
        <v>4142</v>
      </c>
    </row>
    <row r="27" spans="2:3" ht="16">
      <c r="B27" s="48" t="s">
        <v>29</v>
      </c>
      <c r="C27" s="40">
        <v>60</v>
      </c>
    </row>
    <row r="28" spans="2:3" ht="16">
      <c r="B28" s="48" t="s">
        <v>66</v>
      </c>
      <c r="C28" s="40">
        <v>98743.773000000001</v>
      </c>
    </row>
    <row r="29" spans="2:3" ht="16">
      <c r="B29" s="48" t="s">
        <v>95</v>
      </c>
      <c r="C29" s="40">
        <v>38271</v>
      </c>
    </row>
    <row r="30" spans="2:3" ht="16">
      <c r="B30" s="48" t="s">
        <v>35</v>
      </c>
      <c r="C30" s="40">
        <v>52853</v>
      </c>
    </row>
    <row r="31" spans="2:3" ht="16">
      <c r="B31" s="48" t="s">
        <v>97</v>
      </c>
      <c r="C31" s="40">
        <v>5000</v>
      </c>
    </row>
    <row r="32" spans="2:3" ht="16">
      <c r="B32" s="48" t="s">
        <v>36</v>
      </c>
      <c r="C32" s="40">
        <v>1112</v>
      </c>
    </row>
    <row r="33" spans="2:5" ht="16">
      <c r="B33" s="48" t="s">
        <v>102</v>
      </c>
      <c r="C33" s="40">
        <v>50000</v>
      </c>
    </row>
    <row r="34" spans="2:5">
      <c r="B34" s="41" t="s">
        <v>0</v>
      </c>
      <c r="C34" s="42">
        <f>SUM(C4:C33)</f>
        <v>10748430.972000001</v>
      </c>
    </row>
    <row r="35" spans="2:5">
      <c r="E35" s="13" t="s">
        <v>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3.1</vt:lpstr>
      <vt:lpstr>GRAFICO 13</vt:lpstr>
      <vt:lpstr>GRAFICO 14</vt:lpstr>
      <vt:lpstr>3.2</vt:lpstr>
      <vt:lpstr>GRAFICO 15</vt:lpstr>
      <vt:lpstr>3.3.</vt:lpstr>
      <vt:lpstr>GRAFICO 16</vt:lpstr>
      <vt:lpstr>3.4</vt:lpstr>
      <vt:lpstr>GRAFICO 17</vt:lpstr>
      <vt:lpstr>3.3.5</vt:lpstr>
      <vt:lpstr>GRAFICO 18</vt:lpstr>
      <vt:lpstr>3.3.6</vt:lpstr>
      <vt:lpstr>'3.3.5'!Área_de_impresión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Marjorie Campos Gómez</cp:lastModifiedBy>
  <cp:lastPrinted>2018-06-22T14:40:57Z</cp:lastPrinted>
  <dcterms:created xsi:type="dcterms:W3CDTF">2018-06-21T13:42:43Z</dcterms:created>
  <dcterms:modified xsi:type="dcterms:W3CDTF">2024-07-12T20:32:36Z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-1658376155</vt:i4>
  </property>
  <property fmtid="{D5CDD505-2E9C-101B-9397-08002B2CF9AE}" pid="4" name="_EmailSubject">
    <vt:lpwstr>bem</vt:lpwstr>
  </property>
  <property fmtid="{D5CDD505-2E9C-101B-9397-08002B2CF9AE}" pid="5" name="_AuthorEmail">
    <vt:lpwstr>projas@dgtm.cl</vt:lpwstr>
  </property>
  <property fmtid="{D5CDD505-2E9C-101B-9397-08002B2CF9AE}" pid="6" name="_AuthorEmailDisplayName">
    <vt:lpwstr>Pedro Rojas F.</vt:lpwstr>
  </property>
  <property fmtid="{D5CDD505-2E9C-101B-9397-08002B2CF9AE}" pid="7" name="_ReviewingToolsShownOnce">
    <vt:lpwstr/>
  </property>
</Properties>
</file>