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/Desktop/RESPALDO PC/2021/5 ANALISIS ESTADISTICAS PORTUARIAS 2021/Cuadros/"/>
    </mc:Choice>
  </mc:AlternateContent>
  <xr:revisionPtr revIDLastSave="0" documentId="13_ncr:1_{BFE004FA-2281-BB4E-9855-5DB16EDD4756}" xr6:coauthVersionLast="47" xr6:coauthVersionMax="47" xr10:uidLastSave="{00000000-0000-0000-0000-000000000000}"/>
  <bookViews>
    <workbookView xWindow="16900" yWindow="3200" windowWidth="28320" windowHeight="22220" xr2:uid="{00000000-000D-0000-FFFF-FFFF00000000}"/>
  </bookViews>
  <sheets>
    <sheet name="3.1.1" sheetId="2" r:id="rId1"/>
    <sheet name="GRAFICO 13" sheetId="3" r:id="rId2"/>
    <sheet name="GRAFICO 14" sheetId="4" r:id="rId3"/>
    <sheet name="3.1.2" sheetId="5" r:id="rId4"/>
    <sheet name="GRAFICO 15" sheetId="6" r:id="rId5"/>
    <sheet name="3.1.3" sheetId="7" r:id="rId6"/>
    <sheet name="GRAFICO 16" sheetId="8" r:id="rId7"/>
    <sheet name="3.1.4" sheetId="9" r:id="rId8"/>
    <sheet name="GRAFICO 17" sheetId="10" r:id="rId9"/>
    <sheet name="3.1.5" sheetId="11" r:id="rId10"/>
    <sheet name="GRAFICO 18" sheetId="12" r:id="rId11"/>
    <sheet name="3.1.6" sheetId="13" r:id="rId12"/>
    <sheet name="3.1.7" sheetId="15" r:id="rId13"/>
    <sheet name="GRAFICO20" sheetId="17" r:id="rId14"/>
    <sheet name="CALCULOS" sheetId="21" state="hidden" r:id="rId15"/>
    <sheet name="calculos continente" sheetId="22" state="hidden" r:id="rId16"/>
  </sheets>
  <definedNames>
    <definedName name="_xlnm.Print_Area" localSheetId="0">'3.1.1'!$A$2:$N$42</definedName>
    <definedName name="_xlnm.Print_Area" localSheetId="3">'3.1.2'!$A$4:$N$38</definedName>
    <definedName name="_xlnm.Print_Area" localSheetId="5">'3.1.3'!$A$4:$N$33</definedName>
    <definedName name="_xlnm.Print_Area" localSheetId="7">'3.1.4'!$A$2:$N$30</definedName>
    <definedName name="_xlnm.Print_Area" localSheetId="9">'3.1.5'!$A$2:$N$20</definedName>
    <definedName name="_xlnm.Print_Area" localSheetId="11">'3.1.6'!$A$2:$I$43</definedName>
    <definedName name="_xlnm.Print_Area" localSheetId="12">'3.1.7'!$A$1:$N$43</definedName>
    <definedName name="_xlnm.Print_Area" localSheetId="1">'GRAFICO 13'!$E$2:$N$30</definedName>
    <definedName name="_xlnm.Print_Area" localSheetId="2">'GRAFICO 14'!$E$3:$O$31</definedName>
    <definedName name="_xlnm.Print_Area" localSheetId="4">'GRAFICO 15'!$E$2:$N$27</definedName>
    <definedName name="_xlnm.Print_Area" localSheetId="6">'GRAFICO 16'!$E$2:$N$24</definedName>
    <definedName name="_xlnm.Print_Area" localSheetId="8">'GRAFICO 17'!$E$2:$N$24</definedName>
    <definedName name="_xlnm.Print_Area" localSheetId="10">'GRAFICO 18'!$E$2:$N$26</definedName>
    <definedName name="_xlnm.Print_Area" localSheetId="13">GRAFICO20!$E$2:$N$31</definedName>
  </definedNames>
  <calcPr calcId="191029"/>
  <pivotCaches>
    <pivotCache cacheId="0" r:id="rId17"/>
    <pivotCache cacheId="1" r:id="rId1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5" l="1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8" i="15"/>
  <c r="I9" i="13" l="1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8" i="13"/>
  <c r="C43" i="13"/>
  <c r="D150" i="22"/>
  <c r="C150" i="22"/>
  <c r="C20" i="11"/>
  <c r="D20" i="11"/>
  <c r="E20" i="11"/>
  <c r="F20" i="11"/>
  <c r="G20" i="11"/>
  <c r="H20" i="11"/>
  <c r="I20" i="11"/>
  <c r="J20" i="11"/>
  <c r="K20" i="11"/>
  <c r="L20" i="11"/>
  <c r="M20" i="11"/>
  <c r="N9" i="11"/>
  <c r="N10" i="11"/>
  <c r="N11" i="11"/>
  <c r="N12" i="11"/>
  <c r="N13" i="11"/>
  <c r="N14" i="11"/>
  <c r="N15" i="11"/>
  <c r="N16" i="11"/>
  <c r="N17" i="11"/>
  <c r="N18" i="11"/>
  <c r="N19" i="11"/>
  <c r="N8" i="11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8" i="9"/>
  <c r="C30" i="9"/>
  <c r="D30" i="9"/>
  <c r="E30" i="9"/>
  <c r="F30" i="9"/>
  <c r="G30" i="9"/>
  <c r="H30" i="9"/>
  <c r="I30" i="9"/>
  <c r="J30" i="9"/>
  <c r="K30" i="9"/>
  <c r="L30" i="9"/>
  <c r="M30" i="9"/>
  <c r="C33" i="7"/>
  <c r="D33" i="7"/>
  <c r="E33" i="7"/>
  <c r="F33" i="7"/>
  <c r="G33" i="7"/>
  <c r="H33" i="7"/>
  <c r="I33" i="7"/>
  <c r="J33" i="7"/>
  <c r="K33" i="7"/>
  <c r="L33" i="7"/>
  <c r="M33" i="7"/>
  <c r="B33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8" i="7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8" i="5"/>
  <c r="N20" i="11" l="1"/>
  <c r="N33" i="7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8" i="2"/>
  <c r="O16" i="7" l="1"/>
  <c r="O24" i="7"/>
  <c r="O32" i="7"/>
  <c r="O12" i="7"/>
  <c r="O20" i="7"/>
  <c r="O28" i="7"/>
  <c r="O33" i="7"/>
  <c r="O9" i="7"/>
  <c r="O25" i="7"/>
  <c r="O23" i="7"/>
  <c r="O13" i="7"/>
  <c r="O29" i="7"/>
  <c r="O22" i="7"/>
  <c r="O11" i="7"/>
  <c r="O27" i="7"/>
  <c r="O17" i="7"/>
  <c r="O10" i="7"/>
  <c r="O26" i="7"/>
  <c r="O19" i="7"/>
  <c r="O18" i="7"/>
  <c r="O15" i="7"/>
  <c r="O31" i="7"/>
  <c r="O21" i="7"/>
  <c r="O14" i="7"/>
  <c r="O30" i="7"/>
  <c r="E752" i="21"/>
  <c r="F752" i="21"/>
  <c r="G752" i="21"/>
  <c r="D752" i="21"/>
  <c r="D43" i="13" l="1"/>
  <c r="E43" i="13"/>
  <c r="F43" i="13"/>
  <c r="G43" i="13"/>
  <c r="H43" i="13"/>
  <c r="D47" i="13" l="1"/>
  <c r="B20" i="11"/>
  <c r="O20" i="11" l="1"/>
  <c r="O8" i="7"/>
  <c r="O16" i="11" l="1"/>
  <c r="O10" i="11"/>
  <c r="O13" i="11"/>
  <c r="O9" i="11"/>
  <c r="O14" i="11"/>
  <c r="O18" i="11"/>
  <c r="O15" i="11"/>
  <c r="O11" i="11"/>
  <c r="O12" i="11"/>
  <c r="O17" i="11"/>
  <c r="O19" i="11"/>
  <c r="C43" i="15" l="1"/>
  <c r="D43" i="15"/>
  <c r="E43" i="15"/>
  <c r="F43" i="15"/>
  <c r="G43" i="15"/>
  <c r="H43" i="15"/>
  <c r="I43" i="15"/>
  <c r="J43" i="15"/>
  <c r="K43" i="15"/>
  <c r="L43" i="15"/>
  <c r="M43" i="15"/>
  <c r="B43" i="15"/>
  <c r="C38" i="5"/>
  <c r="D38" i="5"/>
  <c r="E38" i="5"/>
  <c r="F38" i="5"/>
  <c r="G38" i="5"/>
  <c r="H38" i="5"/>
  <c r="I38" i="5"/>
  <c r="J38" i="5"/>
  <c r="K38" i="5"/>
  <c r="L38" i="5"/>
  <c r="M38" i="5"/>
  <c r="B38" i="5"/>
  <c r="N43" i="15" l="1"/>
  <c r="N38" i="5"/>
  <c r="B43" i="13"/>
  <c r="B47" i="13" s="1"/>
  <c r="O10" i="15" l="1"/>
  <c r="O18" i="15"/>
  <c r="O22" i="15"/>
  <c r="O26" i="15"/>
  <c r="O34" i="15"/>
  <c r="O38" i="15"/>
  <c r="O11" i="15"/>
  <c r="O19" i="15"/>
  <c r="O23" i="15"/>
  <c r="O31" i="15"/>
  <c r="O39" i="15"/>
  <c r="O12" i="15"/>
  <c r="O20" i="15"/>
  <c r="O24" i="15"/>
  <c r="O32" i="15"/>
  <c r="O40" i="15"/>
  <c r="O14" i="15"/>
  <c r="O30" i="15"/>
  <c r="O42" i="15"/>
  <c r="O15" i="15"/>
  <c r="O27" i="15"/>
  <c r="O35" i="15"/>
  <c r="O43" i="15"/>
  <c r="O16" i="15"/>
  <c r="O28" i="15"/>
  <c r="O36" i="15"/>
  <c r="O41" i="15"/>
  <c r="O25" i="15"/>
  <c r="O9" i="15"/>
  <c r="O17" i="15"/>
  <c r="O37" i="15"/>
  <c r="O21" i="15"/>
  <c r="O29" i="15"/>
  <c r="O13" i="15"/>
  <c r="O33" i="15"/>
  <c r="I43" i="13"/>
  <c r="C45" i="13" s="1"/>
  <c r="O11" i="5"/>
  <c r="O15" i="5"/>
  <c r="O18" i="5"/>
  <c r="O22" i="5"/>
  <c r="O26" i="5"/>
  <c r="O30" i="5"/>
  <c r="O34" i="5"/>
  <c r="O38" i="5"/>
  <c r="O9" i="5"/>
  <c r="O13" i="5"/>
  <c r="O20" i="5"/>
  <c r="O24" i="5"/>
  <c r="O28" i="5"/>
  <c r="O32" i="5"/>
  <c r="O36" i="5"/>
  <c r="O31" i="5"/>
  <c r="O16" i="5"/>
  <c r="O29" i="5"/>
  <c r="O14" i="5"/>
  <c r="O27" i="5"/>
  <c r="O12" i="5"/>
  <c r="O25" i="5"/>
  <c r="O10" i="5"/>
  <c r="O23" i="5"/>
  <c r="O37" i="5"/>
  <c r="O21" i="5"/>
  <c r="O35" i="5"/>
  <c r="O19" i="5"/>
  <c r="O33" i="5"/>
  <c r="O17" i="5"/>
  <c r="C43" i="2"/>
  <c r="D43" i="2"/>
  <c r="E43" i="2"/>
  <c r="F43" i="2"/>
  <c r="G43" i="2"/>
  <c r="H43" i="2"/>
  <c r="I43" i="2"/>
  <c r="J43" i="2"/>
  <c r="K43" i="2"/>
  <c r="L43" i="2"/>
  <c r="M43" i="2"/>
  <c r="B43" i="2"/>
  <c r="I45" i="13" l="1"/>
  <c r="N43" i="2"/>
  <c r="E45" i="13"/>
  <c r="G45" i="13"/>
  <c r="H45" i="13"/>
  <c r="F45" i="13"/>
  <c r="B45" i="13"/>
  <c r="B48" i="13" s="1"/>
  <c r="D45" i="13"/>
  <c r="D48" i="13" s="1"/>
  <c r="O9" i="2" l="1"/>
  <c r="O13" i="2"/>
  <c r="O17" i="2"/>
  <c r="O21" i="2"/>
  <c r="O25" i="2"/>
  <c r="O29" i="2"/>
  <c r="O33" i="2"/>
  <c r="O37" i="2"/>
  <c r="O41" i="2"/>
  <c r="O11" i="2"/>
  <c r="O15" i="2"/>
  <c r="O19" i="2"/>
  <c r="O23" i="2"/>
  <c r="O27" i="2"/>
  <c r="O31" i="2"/>
  <c r="O35" i="2"/>
  <c r="O39" i="2"/>
  <c r="O43" i="2"/>
  <c r="O30" i="2"/>
  <c r="O10" i="2"/>
  <c r="O40" i="2"/>
  <c r="O24" i="2"/>
  <c r="O26" i="2"/>
  <c r="O42" i="2"/>
  <c r="O36" i="2"/>
  <c r="O20" i="2"/>
  <c r="O34" i="2"/>
  <c r="O16" i="2"/>
  <c r="O14" i="2"/>
  <c r="O22" i="2"/>
  <c r="O12" i="2"/>
  <c r="O18" i="2"/>
  <c r="O32" i="2"/>
  <c r="O38" i="2"/>
  <c r="O28" i="2"/>
  <c r="O8" i="2"/>
  <c r="O8" i="15" l="1"/>
  <c r="O8" i="11" l="1"/>
  <c r="B30" i="9"/>
  <c r="N30" i="9" s="1"/>
  <c r="O15" i="9" l="1"/>
  <c r="O23" i="9"/>
  <c r="O8" i="9"/>
  <c r="O16" i="9"/>
  <c r="O20" i="9"/>
  <c r="O28" i="9"/>
  <c r="O30" i="9"/>
  <c r="O11" i="9"/>
  <c r="O19" i="9"/>
  <c r="O27" i="9"/>
  <c r="O12" i="9"/>
  <c r="O24" i="9"/>
  <c r="O26" i="9"/>
  <c r="O10" i="9"/>
  <c r="O17" i="9"/>
  <c r="O25" i="9"/>
  <c r="O21" i="9"/>
  <c r="O22" i="9"/>
  <c r="O29" i="9"/>
  <c r="O13" i="9"/>
  <c r="O18" i="9"/>
  <c r="O9" i="9"/>
  <c r="O14" i="9"/>
  <c r="O8" i="5"/>
</calcChain>
</file>

<file path=xl/sharedStrings.xml><?xml version="1.0" encoding="utf-8"?>
<sst xmlns="http://schemas.openxmlformats.org/spreadsheetml/2006/main" count="2355" uniqueCount="160">
  <si>
    <t>MES</t>
  </si>
  <si>
    <t>ANTOFAGASTA</t>
  </si>
  <si>
    <t>ARICA</t>
  </si>
  <si>
    <t>CABO NEGRO</t>
  </si>
  <si>
    <t>CALDERA</t>
  </si>
  <si>
    <t>CHANARAL/BARQUITO</t>
  </si>
  <si>
    <t>COMPRA Y VENTA DE NAVES</t>
  </si>
  <si>
    <t>COQUIMBO</t>
  </si>
  <si>
    <t>CORONEL</t>
  </si>
  <si>
    <t>CORRAL</t>
  </si>
  <si>
    <t>GUAYACAN</t>
  </si>
  <si>
    <t>HUASCO/GUACOLDA</t>
  </si>
  <si>
    <t>IQUIQUE</t>
  </si>
  <si>
    <t>LIRQUEN</t>
  </si>
  <si>
    <t>MEJILLONES</t>
  </si>
  <si>
    <t>PATILLOS</t>
  </si>
  <si>
    <t>PENCO</t>
  </si>
  <si>
    <t>PUERTO ANGAMOS</t>
  </si>
  <si>
    <t>PUERTO MONTT</t>
  </si>
  <si>
    <t>PUNTA ARENAS</t>
  </si>
  <si>
    <t>QUINTERO</t>
  </si>
  <si>
    <t>SAN ANTONIO</t>
  </si>
  <si>
    <t>SAN VICENTE</t>
  </si>
  <si>
    <t>TALCAHUANO</t>
  </si>
  <si>
    <t>TOCOPILLA</t>
  </si>
  <si>
    <t>VALPARAISO</t>
  </si>
  <si>
    <t>VENTANAS</t>
  </si>
  <si>
    <t>Total general</t>
  </si>
  <si>
    <t>ENERO</t>
  </si>
  <si>
    <t>PUERTO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</si>
  <si>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</si>
  <si>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</si>
  <si>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</si>
  <si>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</si>
  <si>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</si>
  <si>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</si>
  <si>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</si>
  <si>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</si>
  <si>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</si>
  <si>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</si>
  <si>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</si>
  <si>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</si>
  <si>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</si>
  <si>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</si>
  <si>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</si>
  <si>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</si>
  <si>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</si>
  <si>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</si>
  <si>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</si>
  <si>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</si>
  <si>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</si>
  <si>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</si>
  <si>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</si>
  <si>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</si>
  <si>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GENERAL</t>
  </si>
  <si>
    <t>Arica</t>
  </si>
  <si>
    <t>Iquique</t>
  </si>
  <si>
    <t>Patillos</t>
  </si>
  <si>
    <t>Patache</t>
  </si>
  <si>
    <t>Tocopilla</t>
  </si>
  <si>
    <t>Michilla Cove</t>
  </si>
  <si>
    <t>Mejillones</t>
  </si>
  <si>
    <t>Puerto Angamos</t>
  </si>
  <si>
    <t>Antofagasta</t>
  </si>
  <si>
    <t>Caleta Coloso</t>
  </si>
  <si>
    <t>Chañaral</t>
  </si>
  <si>
    <t>Caldera</t>
  </si>
  <si>
    <t>Huasco</t>
  </si>
  <si>
    <t>Coquimbo</t>
  </si>
  <si>
    <t>Los Vilos</t>
  </si>
  <si>
    <t>Guayacán</t>
  </si>
  <si>
    <t>Ventanas</t>
  </si>
  <si>
    <t>Quintero</t>
  </si>
  <si>
    <t>Valparaíso</t>
  </si>
  <si>
    <t>San Antonio</t>
  </si>
  <si>
    <t>Lirquén</t>
  </si>
  <si>
    <t>Talcahuano</t>
  </si>
  <si>
    <t>Penco</t>
  </si>
  <si>
    <t>San Vicente</t>
  </si>
  <si>
    <t>Coronel</t>
  </si>
  <si>
    <t>Corral</t>
  </si>
  <si>
    <t>San José de Calbuco</t>
  </si>
  <si>
    <t>Puerto Montt</t>
  </si>
  <si>
    <t>Punta Arenas</t>
  </si>
  <si>
    <t>Cabo Negro</t>
  </si>
  <si>
    <t>Venta de Naves</t>
  </si>
  <si>
    <t>3.1.1.- Tonelaje total movilizado en exportación por mes según puerto.</t>
  </si>
  <si>
    <t>3.1.- Exportación</t>
  </si>
  <si>
    <t>3.1.2.- Tonelaje movilizado en exportación carga general por mes según puerto.</t>
  </si>
  <si>
    <t>3.1.3.- Tonelaje movilizado en exportación carga granel por mes según puerto.</t>
  </si>
  <si>
    <t>3.1.4.- Tonelaje movilizado en exportación carga líquida por mes según puerto.</t>
  </si>
  <si>
    <t>3.1.5.- Tonelaje movilizado en exportación carga frigorizada por mes según puerto.</t>
  </si>
  <si>
    <t>2.1.- Exportación</t>
  </si>
  <si>
    <t>3.1.6.- Tonelaje movilizado en exportación por continente según puerto.</t>
  </si>
  <si>
    <t>3.1.7.- Valor FOB en (miles US$) de exportación por mes según puerto.</t>
  </si>
  <si>
    <t>PUERTOS</t>
  </si>
  <si>
    <t>(a) Iquique</t>
  </si>
  <si>
    <t>(a) Punta Arenas</t>
  </si>
  <si>
    <t>Puerto Williams</t>
  </si>
  <si>
    <t>(a) Valores indicados no consideran mercancías movilizadas por zona franca</t>
  </si>
  <si>
    <t>Fuente: Servicio Nacional de Aduanas</t>
  </si>
  <si>
    <t>NATALES</t>
  </si>
  <si>
    <t>PUERTO WILLIAMS</t>
  </si>
  <si>
    <t>Natales</t>
  </si>
  <si>
    <t>%</t>
  </si>
  <si>
    <t>Venta de naves</t>
  </si>
  <si>
    <t>asia + oceania</t>
  </si>
  <si>
    <t>america sur y centro</t>
  </si>
  <si>
    <t>Etiquetas de columna</t>
  </si>
  <si>
    <t>Etiquetas de fila</t>
  </si>
  <si>
    <t>NMPuerto</t>
  </si>
  <si>
    <t>NMTPCarga</t>
  </si>
  <si>
    <t>Ton</t>
  </si>
  <si>
    <t>Fob</t>
  </si>
  <si>
    <t>Flete</t>
  </si>
  <si>
    <t>Seguro</t>
  </si>
  <si>
    <t>FRIGORIZADOS</t>
  </si>
  <si>
    <t>GRANEL LÍQUIDO o GASEOSO</t>
  </si>
  <si>
    <t>GRANEL SÓLIDO</t>
  </si>
  <si>
    <t>CALBUCO</t>
  </si>
  <si>
    <t>CALETA COLOSO</t>
  </si>
  <si>
    <t>CHACABUCO / PUERTO AYSÉN</t>
  </si>
  <si>
    <t>CHAÑARAL / BARQUITO</t>
  </si>
  <si>
    <t>Compra y Venta Naves</t>
  </si>
  <si>
    <t>GREGORIO</t>
  </si>
  <si>
    <t>GUAYACÁN</t>
  </si>
  <si>
    <t>HUASCO / GUACOLDA</t>
  </si>
  <si>
    <t>LIRQUÉN</t>
  </si>
  <si>
    <t>LOS VILOS</t>
  </si>
  <si>
    <t>MICHILLA</t>
  </si>
  <si>
    <t>PATACHE</t>
  </si>
  <si>
    <t>VALPARAÍSO</t>
  </si>
  <si>
    <t>AÑO 2020</t>
  </si>
  <si>
    <t>Suma de Ton</t>
  </si>
  <si>
    <t>Chacabuco</t>
  </si>
  <si>
    <t>Gregorio</t>
  </si>
  <si>
    <t>Michilla Couve</t>
  </si>
  <si>
    <t>Año 2020</t>
  </si>
  <si>
    <t>Calbuco</t>
  </si>
  <si>
    <t>GLOSA</t>
  </si>
  <si>
    <t>GLZonaGeografica</t>
  </si>
  <si>
    <t>Africa</t>
  </si>
  <si>
    <t>América Central</t>
  </si>
  <si>
    <t>América del Norte</t>
  </si>
  <si>
    <t>América del Sur</t>
  </si>
  <si>
    <t>Asia</t>
  </si>
  <si>
    <t>Europa</t>
  </si>
  <si>
    <t>Oceania</t>
  </si>
  <si>
    <t>CHACABUCO/PTO.AYSEN</t>
  </si>
  <si>
    <t>Suma de Fob</t>
  </si>
  <si>
    <t>(Todas)</t>
  </si>
  <si>
    <t>Oceanía</t>
  </si>
  <si>
    <t>África</t>
  </si>
  <si>
    <t xml:space="preserve">Gráfico 13: Tonelaje total exportado mensual. </t>
  </si>
  <si>
    <t xml:space="preserve">Gráfico 14: Tonelaje total exportado por puerto. </t>
  </si>
  <si>
    <t>Gráfico 15: Tonelaje exportado mensual en carga tipo general.  Año 2020</t>
  </si>
  <si>
    <t>Gráfico 16: Tonelaje exportado mensual en carga tipo granel.  Año 2020</t>
  </si>
  <si>
    <t xml:space="preserve">Gráfico 17: Tonelaje exportado mensual en carga líquida.  </t>
  </si>
  <si>
    <t>Gráfico 18: Tonelaje exportado mensual en carga tipo frigorizado.  Año 2020</t>
  </si>
  <si>
    <t>Gráfico 20: Valor FOB (en miles de US$) del tonelaje exportado por puerto.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</si>
</sst>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6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0" fillId="0" borderId="0"/>
  </cellStyleXfs>
  <cellXfs count="82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2" borderId="0" xfId="0" applyFill="1"/>
    <xf numFmtId="41" fontId="4" fillId="3" borderId="1" xfId="0" applyNumberFormat="1" applyFont="1" applyFill="1" applyBorder="1"/>
    <xf numFmtId="0" fontId="5" fillId="2" borderId="0" xfId="0" applyFont="1" applyFill="1"/>
    <xf numFmtId="41" fontId="4" fillId="3" borderId="1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5" fillId="2" borderId="3" xfId="0" applyFont="1" applyFill="1" applyBorder="1" applyAlignment="1">
      <alignment horizontal="left"/>
    </xf>
    <xf numFmtId="41" fontId="4" fillId="2" borderId="3" xfId="0" applyNumberFormat="1" applyFont="1" applyFill="1" applyBorder="1" applyAlignment="1">
      <alignment horizontal="center"/>
    </xf>
    <xf numFmtId="0" fontId="0" fillId="0" borderId="3" xfId="0" applyBorder="1"/>
    <xf numFmtId="0" fontId="11" fillId="4" borderId="3" xfId="1" applyFont="1" applyFill="1" applyBorder="1" applyAlignment="1">
      <alignment horizontal="center"/>
    </xf>
    <xf numFmtId="0" fontId="11" fillId="0" borderId="3" xfId="1" applyFont="1" applyFill="1" applyBorder="1" applyAlignment="1">
      <alignment wrapText="1"/>
    </xf>
    <xf numFmtId="0" fontId="11" fillId="0" borderId="3" xfId="1" applyFont="1" applyFill="1" applyBorder="1" applyAlignment="1">
      <alignment horizontal="right" wrapText="1"/>
    </xf>
    <xf numFmtId="0" fontId="0" fillId="0" borderId="3" xfId="0" applyBorder="1" applyAlignment="1">
      <alignment horizontal="left"/>
    </xf>
    <xf numFmtId="0" fontId="0" fillId="0" borderId="3" xfId="0" pivotButton="1" applyBorder="1"/>
    <xf numFmtId="0" fontId="0" fillId="0" borderId="3" xfId="0" applyNumberFormat="1" applyBorder="1"/>
    <xf numFmtId="0" fontId="13" fillId="4" borderId="3" xfId="2" applyFont="1" applyFill="1" applyBorder="1" applyAlignment="1">
      <alignment horizontal="center"/>
    </xf>
    <xf numFmtId="0" fontId="13" fillId="0" borderId="3" xfId="2" applyFont="1" applyFill="1" applyBorder="1" applyAlignment="1">
      <alignment wrapText="1"/>
    </xf>
    <xf numFmtId="0" fontId="13" fillId="0" borderId="3" xfId="2" applyFont="1" applyFill="1" applyBorder="1" applyAlignment="1">
      <alignment horizontal="right" wrapText="1"/>
    </xf>
    <xf numFmtId="3" fontId="15" fillId="3" borderId="0" xfId="0" applyNumberFormat="1" applyFont="1" applyFill="1" applyBorder="1"/>
    <xf numFmtId="3" fontId="14" fillId="3" borderId="0" xfId="0" applyNumberFormat="1" applyFont="1" applyFill="1" applyBorder="1"/>
    <xf numFmtId="164" fontId="14" fillId="2" borderId="0" xfId="0" applyNumberFormat="1" applyFont="1" applyFill="1"/>
    <xf numFmtId="0" fontId="14" fillId="2" borderId="0" xfId="0" applyFont="1" applyFill="1"/>
    <xf numFmtId="164" fontId="15" fillId="2" borderId="0" xfId="0" applyNumberFormat="1" applyFont="1" applyFill="1"/>
    <xf numFmtId="0" fontId="15" fillId="2" borderId="0" xfId="0" applyFont="1" applyFill="1"/>
    <xf numFmtId="3" fontId="14" fillId="2" borderId="0" xfId="0" applyNumberFormat="1" applyFont="1" applyFill="1" applyBorder="1" applyAlignment="1">
      <alignment horizontal="left"/>
    </xf>
    <xf numFmtId="3" fontId="15" fillId="2" borderId="0" xfId="0" applyNumberFormat="1" applyFont="1" applyFill="1" applyBorder="1"/>
    <xf numFmtId="0" fontId="16" fillId="2" borderId="0" xfId="0" applyFont="1" applyFill="1" applyAlignment="1">
      <alignment horizontal="center" vertical="center" readingOrder="1"/>
    </xf>
    <xf numFmtId="0" fontId="15" fillId="2" borderId="0" xfId="0" applyFont="1" applyFill="1" applyBorder="1"/>
    <xf numFmtId="3" fontId="5" fillId="2" borderId="0" xfId="0" applyNumberFormat="1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left"/>
    </xf>
    <xf numFmtId="41" fontId="0" fillId="2" borderId="3" xfId="0" applyNumberFormat="1" applyFill="1" applyBorder="1"/>
    <xf numFmtId="41" fontId="4" fillId="2" borderId="1" xfId="0" applyNumberFormat="1" applyFont="1" applyFill="1" applyBorder="1"/>
    <xf numFmtId="3" fontId="5" fillId="2" borderId="3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6" fillId="2" borderId="0" xfId="0" applyFont="1" applyFill="1"/>
    <xf numFmtId="3" fontId="6" fillId="2" borderId="0" xfId="0" applyNumberFormat="1" applyFont="1" applyFill="1"/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10" fontId="14" fillId="2" borderId="0" xfId="0" applyNumberFormat="1" applyFont="1" applyFill="1"/>
    <xf numFmtId="3" fontId="14" fillId="2" borderId="0" xfId="0" applyNumberFormat="1" applyFont="1" applyFill="1"/>
    <xf numFmtId="0" fontId="1" fillId="2" borderId="0" xfId="0" applyFont="1" applyFill="1"/>
    <xf numFmtId="3" fontId="0" fillId="2" borderId="0" xfId="0" applyNumberFormat="1" applyFill="1"/>
    <xf numFmtId="0" fontId="1" fillId="2" borderId="1" xfId="0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left"/>
    </xf>
    <xf numFmtId="41" fontId="1" fillId="2" borderId="3" xfId="0" applyNumberFormat="1" applyFont="1" applyFill="1" applyBorder="1"/>
    <xf numFmtId="3" fontId="0" fillId="2" borderId="3" xfId="0" applyNumberForma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left"/>
    </xf>
    <xf numFmtId="0" fontId="14" fillId="2" borderId="0" xfId="0" applyFont="1" applyFill="1" applyBorder="1"/>
    <xf numFmtId="41" fontId="14" fillId="2" borderId="0" xfId="0" applyNumberFormat="1" applyFont="1" applyFill="1" applyBorder="1"/>
    <xf numFmtId="0" fontId="4" fillId="2" borderId="3" xfId="0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left"/>
    </xf>
    <xf numFmtId="41" fontId="4" fillId="2" borderId="3" xfId="0" applyNumberFormat="1" applyFont="1" applyFill="1" applyBorder="1"/>
    <xf numFmtId="3" fontId="5" fillId="2" borderId="2" xfId="0" applyNumberFormat="1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center"/>
    </xf>
    <xf numFmtId="0" fontId="18" fillId="2" borderId="0" xfId="0" applyFont="1" applyFill="1" applyBorder="1"/>
    <xf numFmtId="3" fontId="18" fillId="2" borderId="0" xfId="0" applyNumberFormat="1" applyFont="1" applyFill="1" applyBorder="1"/>
    <xf numFmtId="0" fontId="19" fillId="2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41" fontId="7" fillId="2" borderId="1" xfId="0" applyNumberFormat="1" applyFont="1" applyFill="1" applyBorder="1"/>
    <xf numFmtId="0" fontId="8" fillId="2" borderId="3" xfId="0" applyFont="1" applyFill="1" applyBorder="1"/>
    <xf numFmtId="41" fontId="9" fillId="2" borderId="1" xfId="0" applyNumberFormat="1" applyFont="1" applyFill="1" applyBorder="1"/>
    <xf numFmtId="0" fontId="8" fillId="2" borderId="0" xfId="0" applyFont="1" applyFill="1"/>
    <xf numFmtId="3" fontId="8" fillId="2" borderId="0" xfId="0" applyNumberFormat="1" applyFont="1" applyFill="1"/>
  </cellXfs>
  <cellStyles count="3">
    <cellStyle name="Normal" xfId="0" builtinId="0"/>
    <cellStyle name="Normal_calculos continente2" xfId="2" xr:uid="{00000000-0005-0000-0000-000001000000}"/>
    <cellStyle name="Normal_CALCULOS2" xfId="1" xr:uid="{00000000-0005-0000-0000-000002000000}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cap="rnd">
          <a:prstDash val="solid"/>
          <a:round/>
        </a:ln>
      </c:spPr>
    </c:sideWall>
    <c:backWall>
      <c:thickness val="0"/>
      <c:spPr>
        <a:noFill/>
        <a:ln cap="rnd">
          <a:prstDash val="solid"/>
          <a:round/>
        </a:ln>
      </c:spPr>
    </c:backWall>
    <c:plotArea>
      <c:layout>
        <c:manualLayout>
          <c:layoutTarget val="inner"/>
          <c:xMode val="edge"/>
          <c:yMode val="edge"/>
          <c:x val="0.13319736450469474"/>
          <c:y val="0.15223415254911496"/>
          <c:w val="0.8479022918526935"/>
          <c:h val="0.73782718336678565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tIns="91440"/>
              <a:lstStyle/>
              <a:p>
                <a:pPr>
                  <a:defRPr sz="900" baseline="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13'!$B$2:$B$13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13'!$C$2:$C$13</c:f>
              <c:numCache>
                <c:formatCode>#,##0</c:formatCode>
                <c:ptCount val="12"/>
                <c:pt idx="0">
                  <c:v>6205244.0109999999</c:v>
                </c:pt>
                <c:pt idx="1">
                  <c:v>4510775.6400000006</c:v>
                </c:pt>
                <c:pt idx="2">
                  <c:v>5626134.4909999995</c:v>
                </c:pt>
                <c:pt idx="3">
                  <c:v>5521802.1839999994</c:v>
                </c:pt>
                <c:pt idx="4">
                  <c:v>5125986.7719999989</c:v>
                </c:pt>
                <c:pt idx="5">
                  <c:v>5582256.3959999979</c:v>
                </c:pt>
                <c:pt idx="6">
                  <c:v>5881567.3380000005</c:v>
                </c:pt>
                <c:pt idx="7">
                  <c:v>5090763.7150000008</c:v>
                </c:pt>
                <c:pt idx="8">
                  <c:v>4147766.6860000002</c:v>
                </c:pt>
                <c:pt idx="9">
                  <c:v>5161835.2380000008</c:v>
                </c:pt>
                <c:pt idx="10">
                  <c:v>4430947.8080000002</c:v>
                </c:pt>
                <c:pt idx="11">
                  <c:v>5493577.0489999996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D-DB47-A3C1-4926CC4B8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349504"/>
        <c:axId val="149351424"/>
        <c:axId val="0"/>
      </c:bar3DChart>
      <c:catAx>
        <c:axId val="1493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9351424"/>
        <c:crosses val="autoZero"/>
        <c:auto val="1"/>
        <c:lblAlgn val="ctr"/>
        <c:lblOffset val="100"/>
        <c:noMultiLvlLbl val="0"/>
      </c:catAx>
      <c:valAx>
        <c:axId val="149351424"/>
        <c:scaling>
          <c:orientation val="minMax"/>
          <c:max val="7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layout>
            <c:manualLayout>
              <c:xMode val="edge"/>
              <c:yMode val="edge"/>
              <c:x val="1.8565346795765363E-2"/>
              <c:y val="0.4706498051379940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493495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4803149606299701" l="0.70866141732284016" r="0.70866141732284016" t="0.74803149606299701" header="0.31496062992126439" footer="0.31496062992126439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230675272809483"/>
          <c:y val="0.18589654332161384"/>
          <c:w val="0.86211692519477467"/>
          <c:h val="0.64405733652602126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14'!$B$4:$B$36</c:f>
              <c:strCache>
                <c:ptCount val="33"/>
                <c:pt idx="0">
                  <c:v>Arica</c:v>
                </c:pt>
                <c:pt idx="1">
                  <c:v>(a) Iquique</c:v>
                </c:pt>
                <c:pt idx="2">
                  <c:v>Patillos</c:v>
                </c:pt>
                <c:pt idx="3">
                  <c:v>Patache</c:v>
                </c:pt>
                <c:pt idx="4">
                  <c:v>Tocopilla</c:v>
                </c:pt>
                <c:pt idx="5">
                  <c:v>Michilla Cove</c:v>
                </c:pt>
                <c:pt idx="6">
                  <c:v>Mejillones</c:v>
                </c:pt>
                <c:pt idx="7">
                  <c:v>Puerto Angamos</c:v>
                </c:pt>
                <c:pt idx="8">
                  <c:v>Antofagasta</c:v>
                </c:pt>
                <c:pt idx="9">
                  <c:v>Caleta Coloso</c:v>
                </c:pt>
                <c:pt idx="10">
                  <c:v>Chañaral</c:v>
                </c:pt>
                <c:pt idx="11">
                  <c:v>Caldera</c:v>
                </c:pt>
                <c:pt idx="12">
                  <c:v>Huasco</c:v>
                </c:pt>
                <c:pt idx="13">
                  <c:v>Coquimbo</c:v>
                </c:pt>
                <c:pt idx="14">
                  <c:v>Guayacán</c:v>
                </c:pt>
                <c:pt idx="15">
                  <c:v>Los Vilos</c:v>
                </c:pt>
                <c:pt idx="16">
                  <c:v>Ventanas</c:v>
                </c:pt>
                <c:pt idx="17">
                  <c:v>Quintero</c:v>
                </c:pt>
                <c:pt idx="18">
                  <c:v>Valparaíso</c:v>
                </c:pt>
                <c:pt idx="19">
                  <c:v>San Antonio</c:v>
                </c:pt>
                <c:pt idx="20">
                  <c:v>Penco</c:v>
                </c:pt>
                <c:pt idx="21">
                  <c:v>Lirquén</c:v>
                </c:pt>
                <c:pt idx="22">
                  <c:v>Talcahuano</c:v>
                </c:pt>
                <c:pt idx="23">
                  <c:v>San Vicente</c:v>
                </c:pt>
                <c:pt idx="24">
                  <c:v>Coronel</c:v>
                </c:pt>
                <c:pt idx="25">
                  <c:v>Corral</c:v>
                </c:pt>
                <c:pt idx="26">
                  <c:v>Puerto Montt</c:v>
                </c:pt>
                <c:pt idx="27">
                  <c:v>San José de Calbuco</c:v>
                </c:pt>
                <c:pt idx="28">
                  <c:v>Chacabuco</c:v>
                </c:pt>
                <c:pt idx="29">
                  <c:v>Natales</c:v>
                </c:pt>
                <c:pt idx="30">
                  <c:v>(a) Punta Arenas</c:v>
                </c:pt>
                <c:pt idx="31">
                  <c:v>Cabo Negro</c:v>
                </c:pt>
                <c:pt idx="32">
                  <c:v>Gregorio</c:v>
                </c:pt>
              </c:strCache>
            </c:strRef>
          </c:cat>
          <c:val>
            <c:numRef>
              <c:f>'GRAFICO 14'!$C$4:$C$36</c:f>
              <c:numCache>
                <c:formatCode>#,##0</c:formatCode>
                <c:ptCount val="33"/>
                <c:pt idx="0">
                  <c:v>181720.91800000001</c:v>
                </c:pt>
                <c:pt idx="1">
                  <c:v>339369.60699999996</c:v>
                </c:pt>
                <c:pt idx="2">
                  <c:v>4184355</c:v>
                </c:pt>
                <c:pt idx="3">
                  <c:v>3809524.05</c:v>
                </c:pt>
                <c:pt idx="4">
                  <c:v>1202888.6880000001</c:v>
                </c:pt>
                <c:pt idx="5">
                  <c:v>743047.94300000009</c:v>
                </c:pt>
                <c:pt idx="6">
                  <c:v>148753.60700000002</c:v>
                </c:pt>
                <c:pt idx="7">
                  <c:v>2585426.5519999997</c:v>
                </c:pt>
                <c:pt idx="8">
                  <c:v>1354350.8120000002</c:v>
                </c:pt>
                <c:pt idx="9">
                  <c:v>3828727.1570000001</c:v>
                </c:pt>
                <c:pt idx="10">
                  <c:v>22136.521000000001</c:v>
                </c:pt>
                <c:pt idx="11">
                  <c:v>7696932.5180000011</c:v>
                </c:pt>
                <c:pt idx="12">
                  <c:v>5932953.1720000003</c:v>
                </c:pt>
                <c:pt idx="13">
                  <c:v>393904.23599999998</c:v>
                </c:pt>
                <c:pt idx="14">
                  <c:v>2716330.7289999998</c:v>
                </c:pt>
                <c:pt idx="15">
                  <c:v>1382223.7400000002</c:v>
                </c:pt>
                <c:pt idx="16">
                  <c:v>2154492.5419999999</c:v>
                </c:pt>
                <c:pt idx="17">
                  <c:v>73890.893000000011</c:v>
                </c:pt>
                <c:pt idx="18">
                  <c:v>2788030.7629999998</c:v>
                </c:pt>
                <c:pt idx="19">
                  <c:v>5263535.1219999995</c:v>
                </c:pt>
                <c:pt idx="20">
                  <c:v>13510.509999999998</c:v>
                </c:pt>
                <c:pt idx="21">
                  <c:v>3525887.0790000004</c:v>
                </c:pt>
                <c:pt idx="22">
                  <c:v>92931.18</c:v>
                </c:pt>
                <c:pt idx="23">
                  <c:v>2230478.0140000004</c:v>
                </c:pt>
                <c:pt idx="24">
                  <c:v>6101906.0120000001</c:v>
                </c:pt>
                <c:pt idx="25">
                  <c:v>1172376.1410000001</c:v>
                </c:pt>
                <c:pt idx="26">
                  <c:v>542714.10600000003</c:v>
                </c:pt>
                <c:pt idx="27">
                  <c:v>1071807.9350000001</c:v>
                </c:pt>
                <c:pt idx="28">
                  <c:v>41898.241000000002</c:v>
                </c:pt>
                <c:pt idx="29">
                  <c:v>0.55000000000000004</c:v>
                </c:pt>
                <c:pt idx="30">
                  <c:v>16391.952000000001</c:v>
                </c:pt>
                <c:pt idx="31">
                  <c:v>1063351.852</c:v>
                </c:pt>
                <c:pt idx="32">
                  <c:v>51737.385999999999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5-D444-A532-E0101A3CE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630976"/>
        <c:axId val="149632896"/>
        <c:axId val="0"/>
      </c:bar3DChart>
      <c:catAx>
        <c:axId val="1496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PUERTO</a:t>
                </a:r>
              </a:p>
            </c:rich>
          </c:tx>
          <c:layout>
            <c:manualLayout>
              <c:xMode val="edge"/>
              <c:yMode val="edge"/>
              <c:x val="0.52371176150909293"/>
              <c:y val="0.9501351312317198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CL"/>
          </a:p>
        </c:txPr>
        <c:crossAx val="149632896"/>
        <c:crosses val="autoZero"/>
        <c:auto val="1"/>
        <c:lblAlgn val="ctr"/>
        <c:lblOffset val="100"/>
        <c:noMultiLvlLbl val="0"/>
      </c:catAx>
      <c:valAx>
        <c:axId val="149632896"/>
        <c:scaling>
          <c:orientation val="minMax"/>
          <c:max val="7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layout>
            <c:manualLayout>
              <c:xMode val="edge"/>
              <c:yMode val="edge"/>
              <c:x val="1.5695119055218355E-2"/>
              <c:y val="0.4387759976714026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49630976"/>
        <c:crosses val="autoZero"/>
        <c:crossBetween val="between"/>
        <c:majorUnit val="50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4803149606299701" l="0.70866141732284016" r="0.70866141732284016" t="0.74803149606299701" header="0.31496062992126439" footer="0.31496062992126439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aseline="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15'!$B$2:$B$13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15'!$C$2:$C$13</c:f>
              <c:numCache>
                <c:formatCode>#,##0</c:formatCode>
                <c:ptCount val="12"/>
                <c:pt idx="0">
                  <c:v>1434762.4</c:v>
                </c:pt>
                <c:pt idx="1">
                  <c:v>1061997.7830000001</c:v>
                </c:pt>
                <c:pt idx="2">
                  <c:v>1340051.6529999999</c:v>
                </c:pt>
                <c:pt idx="3">
                  <c:v>1327602.7949999997</c:v>
                </c:pt>
                <c:pt idx="4">
                  <c:v>1403284.503</c:v>
                </c:pt>
                <c:pt idx="5">
                  <c:v>1438793.6719999996</c:v>
                </c:pt>
                <c:pt idx="6">
                  <c:v>1424146.9130000004</c:v>
                </c:pt>
                <c:pt idx="7">
                  <c:v>1326119.0990000002</c:v>
                </c:pt>
                <c:pt idx="8">
                  <c:v>1302465.1540000001</c:v>
                </c:pt>
                <c:pt idx="9">
                  <c:v>1351787.713</c:v>
                </c:pt>
                <c:pt idx="10">
                  <c:v>1384192.1029999999</c:v>
                </c:pt>
                <c:pt idx="11">
                  <c:v>1340783.5489999999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F-4E49-A18D-5065AB9B3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564032"/>
        <c:axId val="149594880"/>
        <c:axId val="0"/>
      </c:bar3DChart>
      <c:catAx>
        <c:axId val="14956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49594880"/>
        <c:crosses val="autoZero"/>
        <c:auto val="1"/>
        <c:lblAlgn val="ctr"/>
        <c:lblOffset val="100"/>
        <c:noMultiLvlLbl val="0"/>
      </c:catAx>
      <c:valAx>
        <c:axId val="149594880"/>
        <c:scaling>
          <c:orientation val="minMax"/>
          <c:max val="16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49564032"/>
        <c:crosses val="autoZero"/>
        <c:crossBetween val="between"/>
        <c:majorUnit val="20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15748031496063084" l="0.11811023622047249" r="0.11811023622047249" t="0.15748031496063084" header="0.3149606299212635" footer="0.314960629921263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16'!$B$2:$B$13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16'!$C$2:$C$13</c:f>
              <c:numCache>
                <c:formatCode>_(* #,##0_);_(* \(#,##0\);_(* "-"_);_(@_)</c:formatCode>
                <c:ptCount val="12"/>
                <c:pt idx="0">
                  <c:v>4086128.7800000003</c:v>
                </c:pt>
                <c:pt idx="1">
                  <c:v>2840411.45</c:v>
                </c:pt>
                <c:pt idx="2">
                  <c:v>3594748.0790000004</c:v>
                </c:pt>
                <c:pt idx="3">
                  <c:v>3449569.7600000002</c:v>
                </c:pt>
                <c:pt idx="4">
                  <c:v>3178645.79</c:v>
                </c:pt>
                <c:pt idx="5">
                  <c:v>3712104.3000000003</c:v>
                </c:pt>
                <c:pt idx="6">
                  <c:v>3916755.9599999995</c:v>
                </c:pt>
                <c:pt idx="7">
                  <c:v>3395245.4329999997</c:v>
                </c:pt>
                <c:pt idx="8">
                  <c:v>2498865.406</c:v>
                </c:pt>
                <c:pt idx="9">
                  <c:v>3491865.3</c:v>
                </c:pt>
                <c:pt idx="10">
                  <c:v>2778612.1709999996</c:v>
                </c:pt>
                <c:pt idx="11">
                  <c:v>3664994.64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D-064F-AE20-E9BAAC5B8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259200"/>
        <c:axId val="150261120"/>
        <c:axId val="0"/>
      </c:bar3DChart>
      <c:catAx>
        <c:axId val="15025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50261120"/>
        <c:crosses val="autoZero"/>
        <c:auto val="1"/>
        <c:lblAlgn val="ctr"/>
        <c:lblOffset val="100"/>
        <c:noMultiLvlLbl val="0"/>
      </c:catAx>
      <c:valAx>
        <c:axId val="150261120"/>
        <c:scaling>
          <c:orientation val="minMax"/>
          <c:max val="45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0259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17'!$B$2:$B$13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17'!$C$2:$C$13</c:f>
              <c:numCache>
                <c:formatCode>_(* #,##0_);_(* \(#,##0\);_(* "-"_);_(@_)</c:formatCode>
                <c:ptCount val="12"/>
                <c:pt idx="0">
                  <c:v>210456.927</c:v>
                </c:pt>
                <c:pt idx="1">
                  <c:v>220253.87899999999</c:v>
                </c:pt>
                <c:pt idx="2">
                  <c:v>158567.44399999999</c:v>
                </c:pt>
                <c:pt idx="3">
                  <c:v>175087.848</c:v>
                </c:pt>
                <c:pt idx="4">
                  <c:v>116918.091</c:v>
                </c:pt>
                <c:pt idx="5">
                  <c:v>52832.45</c:v>
                </c:pt>
                <c:pt idx="6">
                  <c:v>157109.598</c:v>
                </c:pt>
                <c:pt idx="7">
                  <c:v>32137.672999999999</c:v>
                </c:pt>
                <c:pt idx="8">
                  <c:v>73253.184999999998</c:v>
                </c:pt>
                <c:pt idx="9">
                  <c:v>104125.94100000001</c:v>
                </c:pt>
                <c:pt idx="10">
                  <c:v>99952.112999999983</c:v>
                </c:pt>
                <c:pt idx="11">
                  <c:v>215594.81599999999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D-9644-AE20-F6B701886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85632"/>
        <c:axId val="150087552"/>
        <c:axId val="0"/>
      </c:bar3DChart>
      <c:catAx>
        <c:axId val="15008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50087552"/>
        <c:crosses val="autoZero"/>
        <c:auto val="1"/>
        <c:lblAlgn val="ctr"/>
        <c:lblOffset val="100"/>
        <c:noMultiLvlLbl val="0"/>
      </c:catAx>
      <c:valAx>
        <c:axId val="150087552"/>
        <c:scaling>
          <c:orientation val="minMax"/>
          <c:max val="24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0085632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18'!$B$2:$B$13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18'!$C$2:$C$13</c:f>
              <c:numCache>
                <c:formatCode>#,##0</c:formatCode>
                <c:ptCount val="12"/>
                <c:pt idx="0">
                  <c:v>473895.90399999998</c:v>
                </c:pt>
                <c:pt idx="1">
                  <c:v>388112.52799999999</c:v>
                </c:pt>
                <c:pt idx="2">
                  <c:v>532767.31500000006</c:v>
                </c:pt>
                <c:pt idx="3">
                  <c:v>569541.78100000008</c:v>
                </c:pt>
                <c:pt idx="4">
                  <c:v>427138.38800000004</c:v>
                </c:pt>
                <c:pt idx="5">
                  <c:v>378525.97400000005</c:v>
                </c:pt>
                <c:pt idx="6">
                  <c:v>383554.86699999997</c:v>
                </c:pt>
                <c:pt idx="7">
                  <c:v>337261.50999999995</c:v>
                </c:pt>
                <c:pt idx="8">
                  <c:v>273182.94099999999</c:v>
                </c:pt>
                <c:pt idx="9">
                  <c:v>214056.28400000001</c:v>
                </c:pt>
                <c:pt idx="10">
                  <c:v>168191.42100000003</c:v>
                </c:pt>
                <c:pt idx="11">
                  <c:v>272204.04399999999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F-044A-81CC-891ADD130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40960"/>
        <c:axId val="150042880"/>
        <c:axId val="0"/>
      </c:bar3DChart>
      <c:catAx>
        <c:axId val="15004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50042880"/>
        <c:crosses val="autoZero"/>
        <c:auto val="1"/>
        <c:lblAlgn val="ctr"/>
        <c:lblOffset val="100"/>
        <c:noMultiLvlLbl val="0"/>
      </c:catAx>
      <c:valAx>
        <c:axId val="150042880"/>
        <c:scaling>
          <c:orientation val="minMax"/>
          <c:max val="6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5004096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921988525019414"/>
          <c:y val="0.20337039795701214"/>
          <c:w val="0.83281066281809413"/>
          <c:h val="0.59555525998439363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GRAFICO20!$B$2:$B$36</c:f>
              <c:strCache>
                <c:ptCount val="35"/>
                <c:pt idx="0">
                  <c:v>Arica</c:v>
                </c:pt>
                <c:pt idx="1">
                  <c:v>Iquique</c:v>
                </c:pt>
                <c:pt idx="2">
                  <c:v>Patillos</c:v>
                </c:pt>
                <c:pt idx="3">
                  <c:v>Patache</c:v>
                </c:pt>
                <c:pt idx="4">
                  <c:v>Tocopilla</c:v>
                </c:pt>
                <c:pt idx="5">
                  <c:v>Michilla Cove</c:v>
                </c:pt>
                <c:pt idx="6">
                  <c:v>Mejillones</c:v>
                </c:pt>
                <c:pt idx="7">
                  <c:v>Puerto Angamos</c:v>
                </c:pt>
                <c:pt idx="8">
                  <c:v>Antofagasta</c:v>
                </c:pt>
                <c:pt idx="9">
                  <c:v>Caleta Coloso</c:v>
                </c:pt>
                <c:pt idx="10">
                  <c:v>Chañaral</c:v>
                </c:pt>
                <c:pt idx="11">
                  <c:v>Caldera</c:v>
                </c:pt>
                <c:pt idx="12">
                  <c:v>Huasco</c:v>
                </c:pt>
                <c:pt idx="13">
                  <c:v>Coquimbo</c:v>
                </c:pt>
                <c:pt idx="14">
                  <c:v>Guayacán</c:v>
                </c:pt>
                <c:pt idx="15">
                  <c:v>Los Vilos</c:v>
                </c:pt>
                <c:pt idx="16">
                  <c:v>Ventanas</c:v>
                </c:pt>
                <c:pt idx="17">
                  <c:v>Quintero</c:v>
                </c:pt>
                <c:pt idx="18">
                  <c:v>Valparaíso</c:v>
                </c:pt>
                <c:pt idx="19">
                  <c:v>San Antonio</c:v>
                </c:pt>
                <c:pt idx="20">
                  <c:v>Penco</c:v>
                </c:pt>
                <c:pt idx="21">
                  <c:v>Lirquén</c:v>
                </c:pt>
                <c:pt idx="22">
                  <c:v>Talcahuano</c:v>
                </c:pt>
                <c:pt idx="23">
                  <c:v>San Vicente</c:v>
                </c:pt>
                <c:pt idx="24">
                  <c:v>Coronel</c:v>
                </c:pt>
                <c:pt idx="25">
                  <c:v>Corral</c:v>
                </c:pt>
                <c:pt idx="26">
                  <c:v>Puerto Montt</c:v>
                </c:pt>
                <c:pt idx="27">
                  <c:v>San José de Calbuco</c:v>
                </c:pt>
                <c:pt idx="28">
                  <c:v>Chacabuco</c:v>
                </c:pt>
                <c:pt idx="29">
                  <c:v>Natales</c:v>
                </c:pt>
                <c:pt idx="30">
                  <c:v>Punta Arenas</c:v>
                </c:pt>
                <c:pt idx="31">
                  <c:v>Cabo Negro</c:v>
                </c:pt>
                <c:pt idx="32">
                  <c:v>Gregorio</c:v>
                </c:pt>
                <c:pt idx="33">
                  <c:v>Puerto Williams</c:v>
                </c:pt>
                <c:pt idx="34">
                  <c:v>Venta de naves</c:v>
                </c:pt>
              </c:strCache>
            </c:strRef>
          </c:cat>
          <c:val>
            <c:numRef>
              <c:f>GRAFICO20!$C$2:$C$36</c:f>
              <c:numCache>
                <c:formatCode>#,##0</c:formatCode>
                <c:ptCount val="35"/>
                <c:pt idx="0">
                  <c:v>237820.23199999999</c:v>
                </c:pt>
                <c:pt idx="1">
                  <c:v>819880.25</c:v>
                </c:pt>
                <c:pt idx="2">
                  <c:v>86456.013000000006</c:v>
                </c:pt>
                <c:pt idx="3">
                  <c:v>2572894.6040000003</c:v>
                </c:pt>
                <c:pt idx="4">
                  <c:v>528323.74199999997</c:v>
                </c:pt>
                <c:pt idx="5">
                  <c:v>1064274.8679999998</c:v>
                </c:pt>
                <c:pt idx="6">
                  <c:v>222524.35500000001</c:v>
                </c:pt>
                <c:pt idx="7">
                  <c:v>10633735.239999998</c:v>
                </c:pt>
                <c:pt idx="8">
                  <c:v>4020217.8849999998</c:v>
                </c:pt>
                <c:pt idx="9">
                  <c:v>5167704.7539999997</c:v>
                </c:pt>
                <c:pt idx="10">
                  <c:v>21512.743999999999</c:v>
                </c:pt>
                <c:pt idx="11">
                  <c:v>1878837.023</c:v>
                </c:pt>
                <c:pt idx="12">
                  <c:v>583239.73900000006</c:v>
                </c:pt>
                <c:pt idx="13">
                  <c:v>578159.08400000003</c:v>
                </c:pt>
                <c:pt idx="14">
                  <c:v>244730.66199999998</c:v>
                </c:pt>
                <c:pt idx="15">
                  <c:v>2140715.7659999998</c:v>
                </c:pt>
                <c:pt idx="16">
                  <c:v>2342049.5950000002</c:v>
                </c:pt>
                <c:pt idx="17">
                  <c:v>14251.786000000002</c:v>
                </c:pt>
                <c:pt idx="18">
                  <c:v>6222537.1349999998</c:v>
                </c:pt>
                <c:pt idx="19">
                  <c:v>11881754.506000001</c:v>
                </c:pt>
                <c:pt idx="20">
                  <c:v>6783.9590000000007</c:v>
                </c:pt>
                <c:pt idx="21">
                  <c:v>2680777.125</c:v>
                </c:pt>
                <c:pt idx="22">
                  <c:v>47349.715000000004</c:v>
                </c:pt>
                <c:pt idx="23">
                  <c:v>2598210.6710000001</c:v>
                </c:pt>
                <c:pt idx="24">
                  <c:v>3731685.568</c:v>
                </c:pt>
                <c:pt idx="25">
                  <c:v>69385.400999999998</c:v>
                </c:pt>
                <c:pt idx="26">
                  <c:v>49386.523000000008</c:v>
                </c:pt>
                <c:pt idx="27">
                  <c:v>71086.78</c:v>
                </c:pt>
                <c:pt idx="28">
                  <c:v>20812.502999999997</c:v>
                </c:pt>
                <c:pt idx="29">
                  <c:v>0.64200000000000002</c:v>
                </c:pt>
                <c:pt idx="30">
                  <c:v>14105.788999999999</c:v>
                </c:pt>
                <c:pt idx="31">
                  <c:v>281988.54300000001</c:v>
                </c:pt>
                <c:pt idx="32">
                  <c:v>11870.85</c:v>
                </c:pt>
                <c:pt idx="33">
                  <c:v>250</c:v>
                </c:pt>
                <c:pt idx="34">
                  <c:v>44770.307000000001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3-7245-ACD2-36D9E98B3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496704"/>
        <c:axId val="207498624"/>
        <c:axId val="0"/>
      </c:bar3DChart>
      <c:catAx>
        <c:axId val="20749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PUERTOS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07498624"/>
        <c:crosses val="autoZero"/>
        <c:auto val="1"/>
        <c:lblAlgn val="ctr"/>
        <c:lblOffset val="100"/>
        <c:noMultiLvlLbl val="0"/>
      </c:catAx>
      <c:valAx>
        <c:axId val="207498624"/>
        <c:scaling>
          <c:orientation val="minMax"/>
          <c:max val="12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MILES DE DÓLARES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07496704"/>
        <c:crosses val="autoZero"/>
        <c:crossBetween val="between"/>
        <c:majorUnit val="100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301625</xdr:colOff>
      <xdr:row>3</xdr:row>
      <xdr:rowOff>82549</xdr:rowOff>
    </xdr:from>
    <xdr:to>
      <xdr:col>13</xdr:col>
      <xdr:colOff>9525</xdr:colOff>
      <xdr:row>31</xdr:row>
      <xdr:rowOff>92074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107949</xdr:colOff>
      <xdr:row>4</xdr:row>
      <xdr:rowOff>155574</xdr:rowOff>
    </xdr:from>
    <xdr:to>
      <xdr:col>14</xdr:col>
      <xdr:colOff>400050</xdr:colOff>
      <xdr:row>33</xdr:row>
      <xdr:rowOff>31750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781049</xdr:colOff>
      <xdr:row>5</xdr:row>
      <xdr:rowOff>139699</xdr:rowOff>
    </xdr:from>
    <xdr:to>
      <xdr:col>13</xdr:col>
      <xdr:colOff>612775</xdr:colOff>
      <xdr:row>30</xdr:row>
      <xdr:rowOff>187324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771524</xdr:colOff>
      <xdr:row>6</xdr:row>
      <xdr:rowOff>82550</xdr:rowOff>
    </xdr:from>
    <xdr:to>
      <xdr:col>13</xdr:col>
      <xdr:colOff>527049</xdr:colOff>
      <xdr:row>29</xdr:row>
      <xdr:rowOff>6350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4</xdr:row>
      <xdr:rowOff>19049</xdr:rowOff>
    </xdr:from>
    <xdr:to>
      <xdr:col>13</xdr:col>
      <xdr:colOff>41274</xdr:colOff>
      <xdr:row>26</xdr:row>
      <xdr:rowOff>85724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</xdr:row>
      <xdr:rowOff>101599</xdr:rowOff>
    </xdr:from>
    <xdr:to>
      <xdr:col>13</xdr:col>
      <xdr:colOff>174625</xdr:colOff>
      <xdr:row>27</xdr:row>
      <xdr:rowOff>187324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3</xdr:row>
      <xdr:rowOff>142875</xdr:rowOff>
    </xdr:from>
    <xdr:to>
      <xdr:col>14</xdr:col>
      <xdr:colOff>266700</xdr:colOff>
      <xdr:row>33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Rojas Figueroa" refreshedDate="44313.516442361113" createdVersion="4" refreshedVersion="4" minRefreshableVersion="3" recordCount="749" xr:uid="{00000000-000A-0000-FFFF-FFFF00000000}">
  <cacheSource type="worksheet">
    <worksheetSource ref="A1:G750" sheet="CALCULOS"/>
  </cacheSource>
  <cacheFields count="7">
    <cacheField name="NMPuerto" numFmtId="0">
      <sharedItems count="35">
        <s v="ANTOFAGASTA"/>
        <s v="ARICA"/>
        <s v="CABO NEGRO"/>
        <s v="CALBUCO"/>
        <s v="CALDERA"/>
        <s v="CALETA COLOSO"/>
        <s v="CHACABUCO / PUERTO AYSÉN"/>
        <s v="CHAÑARAL / BARQUITO"/>
        <s v="Compra y Venta Naves"/>
        <s v="COQUIMBO"/>
        <s v="CORONEL"/>
        <s v="CORRAL"/>
        <s v="GREGORIO"/>
        <s v="GUAYACÁN"/>
        <s v="HUASCO / GUACOLDA"/>
        <s v="IQUIQUE"/>
        <s v="LIRQUÉN"/>
        <s v="LOS VILOS"/>
        <s v="MEJILLONES"/>
        <s v="MICHILLA"/>
        <s v="NATALES"/>
        <s v="PATACHE"/>
        <s v="PATILLOS"/>
        <s v="PENCO"/>
        <s v="PUERTO ANGAMOS"/>
        <s v="PUERTO MONTT"/>
        <s v="PUERTO WILLIAMS"/>
        <s v="PUNTA ARENAS"/>
        <s v="QUINTERO"/>
        <s v="SAN ANTONIO"/>
        <s v="SAN VICENTE"/>
        <s v="TALCAHUANO"/>
        <s v="TOCOPILLA"/>
        <s v="VALPARAÍSO"/>
        <s v="VENTANAS"/>
      </sharedItems>
    </cacheField>
    <cacheField name="NMTPCarga" numFmtId="0">
      <sharedItems count="4">
        <s v="FRIGORIZADOS"/>
        <s v="GENERAL"/>
        <s v="GRANEL LÍQUIDO o GASEOSO"/>
        <s v="GRANEL SÓLIDO"/>
      </sharedItems>
    </cacheField>
    <cacheField name="MES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Ton" numFmtId="0">
      <sharedItems containsSemiMixedTypes="0" containsString="0" containsNumber="1" containsInteger="1" minValue="1" maxValue="1115394970"/>
    </cacheField>
    <cacheField name="Fob" numFmtId="0">
      <sharedItems containsSemiMixedTypes="0" containsString="0" containsNumber="1" containsInteger="1" minValue="229" maxValue="1100093695"/>
    </cacheField>
    <cacheField name="Flete" numFmtId="0">
      <sharedItems containsSemiMixedTypes="0" containsString="0" containsNumber="1" minValue="0" maxValue="45360015.899999999"/>
    </cacheField>
    <cacheField name="Seguro" numFmtId="0">
      <sharedItems containsSemiMixedTypes="0" containsString="0" containsNumber="1" minValue="0" maxValue="20788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Rojas Figueroa" refreshedDate="44314.642301504631" createdVersion="4" refreshedVersion="4" minRefreshableVersion="3" recordCount="147" xr:uid="{00000000-000A-0000-FFFF-FFFF01000000}">
  <cacheSource type="worksheet">
    <worksheetSource ref="A1:D148" sheet="calculos continente"/>
  </cacheSource>
  <cacheFields count="4">
    <cacheField name="GLOSA" numFmtId="0">
      <sharedItems count="35">
        <s v="ANTOFAGASTA"/>
        <s v="ARICA"/>
        <s v="CABO NEGRO"/>
        <s v="CALBUCO"/>
        <s v="CALDERA"/>
        <s v="CALETA COLOSO"/>
        <s v="CHACABUCO/PTO.AYSEN"/>
        <s v="CHANARAL/BARQUITO"/>
        <s v="COMPRA Y VENTA DE NAVES"/>
        <s v="COQUIMBO"/>
        <s v="CORONEL"/>
        <s v="CORRAL"/>
        <s v="GREGORIO"/>
        <s v="GUAYACAN"/>
        <s v="HUASCO/GUACOLDA"/>
        <s v="IQUIQUE"/>
        <s v="LIRQUEN"/>
        <s v="LOS VILOS"/>
        <s v="MEJILLONES"/>
        <s v="MICHILLA"/>
        <s v="NATALES"/>
        <s v="PATACHE"/>
        <s v="PATILLOS"/>
        <s v="PENCO"/>
        <s v="PUERTO ANGAMOS"/>
        <s v="PUERTO MONTT"/>
        <s v="PUERTO WILLIAMS"/>
        <s v="PUNTA ARENAS"/>
        <s v="QUINTERO"/>
        <s v="SAN ANTONIO"/>
        <s v="SAN VICENTE"/>
        <s v="TALCAHUANO"/>
        <s v="TOCOPILLA"/>
        <s v="VALPARAISO"/>
        <s v="VENTANAS"/>
      </sharedItems>
    </cacheField>
    <cacheField name="GLZonaGeografica" numFmtId="0">
      <sharedItems count="7">
        <s v="Africa"/>
        <s v="América Central"/>
        <s v="América del Norte"/>
        <s v="América del Sur"/>
        <s v="Asia"/>
        <s v="Europa"/>
        <s v="Oceania"/>
      </sharedItems>
    </cacheField>
    <cacheField name="Ton" numFmtId="0">
      <sharedItems containsSemiMixedTypes="0" containsString="0" containsNumber="1" containsInteger="1" minValue="0" maxValue="7576330460"/>
    </cacheField>
    <cacheField name="Fob" numFmtId="0">
      <sharedItems containsSemiMixedTypes="0" containsString="0" containsNumber="1" containsInteger="1" minValue="17" maxValue="63143218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9">
  <r>
    <x v="0"/>
    <x v="0"/>
    <x v="0"/>
    <n v="99840"/>
    <n v="73738"/>
    <n v="12662"/>
    <n v="0"/>
  </r>
  <r>
    <x v="0"/>
    <x v="1"/>
    <x v="0"/>
    <n v="90707255"/>
    <n v="538345543"/>
    <n v="3858594"/>
    <n v="191412.9"/>
  </r>
  <r>
    <x v="0"/>
    <x v="1"/>
    <x v="1"/>
    <n v="40786912"/>
    <n v="230265693"/>
    <n v="1292118"/>
    <n v="93927.9"/>
  </r>
  <r>
    <x v="0"/>
    <x v="1"/>
    <x v="2"/>
    <n v="88962158"/>
    <n v="510721704"/>
    <n v="3963625.4"/>
    <n v="198328.6"/>
  </r>
  <r>
    <x v="0"/>
    <x v="1"/>
    <x v="3"/>
    <n v="65484798"/>
    <n v="341080859"/>
    <n v="2852670.8"/>
    <n v="179047.8"/>
  </r>
  <r>
    <x v="0"/>
    <x v="1"/>
    <x v="4"/>
    <n v="54614423"/>
    <n v="269386047"/>
    <n v="2148420.5"/>
    <n v="73006.2"/>
  </r>
  <r>
    <x v="0"/>
    <x v="1"/>
    <x v="5"/>
    <n v="55892046"/>
    <n v="286012909"/>
    <n v="2836754.4"/>
    <n v="222222.8"/>
  </r>
  <r>
    <x v="0"/>
    <x v="1"/>
    <x v="6"/>
    <n v="11483055"/>
    <n v="34462734"/>
    <n v="419485"/>
    <n v="13119"/>
  </r>
  <r>
    <x v="0"/>
    <x v="1"/>
    <x v="7"/>
    <n v="24632493"/>
    <n v="145188154"/>
    <n v="664280"/>
    <n v="58731"/>
  </r>
  <r>
    <x v="0"/>
    <x v="1"/>
    <x v="8"/>
    <n v="18745764"/>
    <n v="92948063"/>
    <n v="593605"/>
    <n v="26593"/>
  </r>
  <r>
    <x v="0"/>
    <x v="1"/>
    <x v="9"/>
    <n v="2642980"/>
    <n v="7385594"/>
    <n v="96981"/>
    <n v="2282"/>
  </r>
  <r>
    <x v="0"/>
    <x v="1"/>
    <x v="10"/>
    <n v="39184211"/>
    <n v="262393231"/>
    <n v="1109370.2"/>
    <n v="88200.4"/>
  </r>
  <r>
    <x v="0"/>
    <x v="1"/>
    <x v="11"/>
    <n v="35538103"/>
    <n v="229217196"/>
    <n v="1527289.2"/>
    <n v="79310.2"/>
  </r>
  <r>
    <x v="0"/>
    <x v="2"/>
    <x v="0"/>
    <n v="5210"/>
    <n v="12071"/>
    <n v="0"/>
    <n v="0"/>
  </r>
  <r>
    <x v="0"/>
    <x v="2"/>
    <x v="1"/>
    <n v="34379"/>
    <n v="46729"/>
    <n v="0"/>
    <n v="0"/>
  </r>
  <r>
    <x v="0"/>
    <x v="2"/>
    <x v="2"/>
    <n v="106471"/>
    <n v="79573"/>
    <n v="0"/>
    <n v="0"/>
  </r>
  <r>
    <x v="0"/>
    <x v="2"/>
    <x v="3"/>
    <n v="48534"/>
    <n v="40536"/>
    <n v="0"/>
    <n v="0"/>
  </r>
  <r>
    <x v="0"/>
    <x v="3"/>
    <x v="0"/>
    <n v="89074800"/>
    <n v="116878860"/>
    <n v="2543232"/>
    <n v="10271"/>
  </r>
  <r>
    <x v="0"/>
    <x v="3"/>
    <x v="1"/>
    <n v="33062210"/>
    <n v="43030590"/>
    <n v="917022"/>
    <n v="4032"/>
  </r>
  <r>
    <x v="0"/>
    <x v="3"/>
    <x v="2"/>
    <n v="77446030"/>
    <n v="98020740"/>
    <n v="2510637"/>
    <n v="11950"/>
  </r>
  <r>
    <x v="0"/>
    <x v="3"/>
    <x v="3"/>
    <n v="45041130"/>
    <n v="48299800"/>
    <n v="963805"/>
    <n v="3237"/>
  </r>
  <r>
    <x v="0"/>
    <x v="3"/>
    <x v="4"/>
    <n v="55936090"/>
    <n v="56153866"/>
    <n v="2095714"/>
    <n v="8847"/>
  </r>
  <r>
    <x v="0"/>
    <x v="3"/>
    <x v="5"/>
    <n v="89538780"/>
    <n v="100289239"/>
    <n v="2067975"/>
    <n v="12446"/>
  </r>
  <r>
    <x v="0"/>
    <x v="3"/>
    <x v="6"/>
    <n v="66253860"/>
    <n v="81983902"/>
    <n v="2230574"/>
    <n v="10899"/>
  </r>
  <r>
    <x v="0"/>
    <x v="3"/>
    <x v="7"/>
    <n v="90269010"/>
    <n v="119424386"/>
    <n v="2366056"/>
    <n v="15005"/>
  </r>
  <r>
    <x v="0"/>
    <x v="3"/>
    <x v="8"/>
    <n v="89935330"/>
    <n v="129710284"/>
    <n v="2791886"/>
    <n v="15331"/>
  </r>
  <r>
    <x v="0"/>
    <x v="3"/>
    <x v="9"/>
    <n v="11107560"/>
    <n v="15419598"/>
    <n v="666342"/>
    <n v="2654"/>
  </r>
  <r>
    <x v="0"/>
    <x v="3"/>
    <x v="10"/>
    <n v="43638960"/>
    <n v="62055351"/>
    <n v="2006959"/>
    <n v="10500"/>
  </r>
  <r>
    <x v="0"/>
    <x v="3"/>
    <x v="11"/>
    <n v="134078420"/>
    <n v="201290895"/>
    <n v="4025786"/>
    <n v="25188"/>
  </r>
  <r>
    <x v="1"/>
    <x v="0"/>
    <x v="0"/>
    <n v="270697"/>
    <n v="315667"/>
    <n v="32104.9"/>
    <n v="403.9"/>
  </r>
  <r>
    <x v="1"/>
    <x v="0"/>
    <x v="1"/>
    <n v="78107"/>
    <n v="373857"/>
    <n v="14000"/>
    <n v="124"/>
  </r>
  <r>
    <x v="1"/>
    <x v="0"/>
    <x v="2"/>
    <n v="301891"/>
    <n v="327466"/>
    <n v="34401"/>
    <n v="420"/>
  </r>
  <r>
    <x v="1"/>
    <x v="0"/>
    <x v="3"/>
    <n v="295034"/>
    <n v="798913"/>
    <n v="35921.9"/>
    <n v="333"/>
  </r>
  <r>
    <x v="1"/>
    <x v="0"/>
    <x v="4"/>
    <n v="383482"/>
    <n v="681709"/>
    <n v="54577"/>
    <n v="794.2"/>
  </r>
  <r>
    <x v="1"/>
    <x v="0"/>
    <x v="5"/>
    <n v="240208"/>
    <n v="494277"/>
    <n v="40184"/>
    <n v="467"/>
  </r>
  <r>
    <x v="1"/>
    <x v="0"/>
    <x v="6"/>
    <n v="501518"/>
    <n v="414474"/>
    <n v="55086"/>
    <n v="452.9"/>
  </r>
  <r>
    <x v="1"/>
    <x v="0"/>
    <x v="7"/>
    <n v="129523"/>
    <n v="338851"/>
    <n v="14002.3"/>
    <n v="153.9"/>
  </r>
  <r>
    <x v="1"/>
    <x v="0"/>
    <x v="8"/>
    <n v="150454"/>
    <n v="106030"/>
    <n v="15150"/>
    <n v="140"/>
  </r>
  <r>
    <x v="1"/>
    <x v="0"/>
    <x v="9"/>
    <n v="352722"/>
    <n v="434445"/>
    <n v="33558.1"/>
    <n v="543.1"/>
  </r>
  <r>
    <x v="1"/>
    <x v="0"/>
    <x v="10"/>
    <n v="224232"/>
    <n v="194458"/>
    <n v="21502.9"/>
    <n v="249.9"/>
  </r>
  <r>
    <x v="1"/>
    <x v="0"/>
    <x v="11"/>
    <n v="166402"/>
    <n v="224932"/>
    <n v="18939.900000000001"/>
    <n v="191"/>
  </r>
  <r>
    <x v="1"/>
    <x v="1"/>
    <x v="0"/>
    <n v="16832137"/>
    <n v="19112986"/>
    <n v="692631.8"/>
    <n v="6680.2"/>
  </r>
  <r>
    <x v="1"/>
    <x v="1"/>
    <x v="1"/>
    <n v="11034952"/>
    <n v="13538335"/>
    <n v="384817.3"/>
    <n v="2812.9"/>
  </r>
  <r>
    <x v="1"/>
    <x v="1"/>
    <x v="2"/>
    <n v="11991558"/>
    <n v="19919001"/>
    <n v="600786"/>
    <n v="7056.3"/>
  </r>
  <r>
    <x v="1"/>
    <x v="1"/>
    <x v="3"/>
    <n v="11145271"/>
    <n v="18011063"/>
    <n v="388019.7"/>
    <n v="8183.1"/>
  </r>
  <r>
    <x v="1"/>
    <x v="1"/>
    <x v="4"/>
    <n v="17365862"/>
    <n v="18146092"/>
    <n v="603711.19999999995"/>
    <n v="4027.6"/>
  </r>
  <r>
    <x v="1"/>
    <x v="1"/>
    <x v="5"/>
    <n v="13387547"/>
    <n v="19413756"/>
    <n v="494935.3"/>
    <n v="10287.1"/>
  </r>
  <r>
    <x v="1"/>
    <x v="1"/>
    <x v="6"/>
    <n v="21294483"/>
    <n v="27191065"/>
    <n v="744881.7"/>
    <n v="9729.7000000000007"/>
  </r>
  <r>
    <x v="1"/>
    <x v="1"/>
    <x v="7"/>
    <n v="15408911"/>
    <n v="20331631"/>
    <n v="710668.4"/>
    <n v="5909.2"/>
  </r>
  <r>
    <x v="1"/>
    <x v="1"/>
    <x v="8"/>
    <n v="15343417"/>
    <n v="15489956"/>
    <n v="579605.1"/>
    <n v="3198"/>
  </r>
  <r>
    <x v="1"/>
    <x v="1"/>
    <x v="9"/>
    <n v="16366573"/>
    <n v="21987652"/>
    <n v="692169.1"/>
    <n v="5817"/>
  </r>
  <r>
    <x v="1"/>
    <x v="1"/>
    <x v="10"/>
    <n v="13198904"/>
    <n v="22390340"/>
    <n v="555255.80000000005"/>
    <n v="3057.3"/>
  </r>
  <r>
    <x v="1"/>
    <x v="1"/>
    <x v="11"/>
    <n v="15177257"/>
    <n v="17538288"/>
    <n v="546312"/>
    <n v="3072"/>
  </r>
  <r>
    <x v="1"/>
    <x v="2"/>
    <x v="1"/>
    <n v="26533"/>
    <n v="21046"/>
    <n v="0"/>
    <n v="0"/>
  </r>
  <r>
    <x v="1"/>
    <x v="2"/>
    <x v="11"/>
    <n v="53243"/>
    <n v="23942"/>
    <n v="0"/>
    <n v="0"/>
  </r>
  <r>
    <x v="2"/>
    <x v="1"/>
    <x v="6"/>
    <n v="100"/>
    <n v="2028"/>
    <n v="0"/>
    <n v="0"/>
  </r>
  <r>
    <x v="2"/>
    <x v="2"/>
    <x v="0"/>
    <n v="157185332"/>
    <n v="42939149"/>
    <n v="5749667"/>
    <n v="4079"/>
  </r>
  <r>
    <x v="2"/>
    <x v="2"/>
    <x v="1"/>
    <n v="127051391"/>
    <n v="31234437"/>
    <n v="5715447"/>
    <n v="6572"/>
  </r>
  <r>
    <x v="2"/>
    <x v="2"/>
    <x v="2"/>
    <n v="111992472"/>
    <n v="28870590"/>
    <n v="5958756"/>
    <n v="8494"/>
  </r>
  <r>
    <x v="2"/>
    <x v="2"/>
    <x v="3"/>
    <n v="105416339"/>
    <n v="28184274"/>
    <n v="4154423"/>
    <n v="4374"/>
  </r>
  <r>
    <x v="2"/>
    <x v="2"/>
    <x v="4"/>
    <n v="109339060"/>
    <n v="31248996"/>
    <n v="3586557"/>
    <n v="0"/>
  </r>
  <r>
    <x v="2"/>
    <x v="2"/>
    <x v="5"/>
    <n v="27570754"/>
    <n v="7343485"/>
    <n v="680144"/>
    <n v="0"/>
  </r>
  <r>
    <x v="2"/>
    <x v="2"/>
    <x v="6"/>
    <n v="129934331"/>
    <n v="27840310"/>
    <n v="4648949"/>
    <n v="4217"/>
  </r>
  <r>
    <x v="2"/>
    <x v="2"/>
    <x v="7"/>
    <n v="24131225"/>
    <n v="7536503"/>
    <n v="0"/>
    <n v="0"/>
  </r>
  <r>
    <x v="2"/>
    <x v="2"/>
    <x v="8"/>
    <n v="67305109"/>
    <n v="17552403"/>
    <n v="1822984"/>
    <n v="0"/>
  </r>
  <r>
    <x v="2"/>
    <x v="2"/>
    <x v="9"/>
    <n v="95393637"/>
    <n v="26026985"/>
    <n v="3235441"/>
    <n v="0"/>
  </r>
  <r>
    <x v="2"/>
    <x v="2"/>
    <x v="10"/>
    <n v="55327223"/>
    <n v="17437792"/>
    <n v="1382071"/>
    <n v="0"/>
  </r>
  <r>
    <x v="2"/>
    <x v="2"/>
    <x v="11"/>
    <n v="52704879"/>
    <n v="15771591"/>
    <n v="1309032"/>
    <n v="0"/>
  </r>
  <r>
    <x v="3"/>
    <x v="1"/>
    <x v="0"/>
    <n v="12642"/>
    <n v="53259"/>
    <n v="0"/>
    <n v="0"/>
  </r>
  <r>
    <x v="3"/>
    <x v="1"/>
    <x v="1"/>
    <n v="5874"/>
    <n v="11894"/>
    <n v="0"/>
    <n v="0"/>
  </r>
  <r>
    <x v="3"/>
    <x v="1"/>
    <x v="2"/>
    <n v="4417"/>
    <n v="37309"/>
    <n v="0"/>
    <n v="0"/>
  </r>
  <r>
    <x v="3"/>
    <x v="1"/>
    <x v="3"/>
    <n v="8126"/>
    <n v="26198"/>
    <n v="0"/>
    <n v="0"/>
  </r>
  <r>
    <x v="3"/>
    <x v="1"/>
    <x v="4"/>
    <n v="3427"/>
    <n v="12932"/>
    <n v="0"/>
    <n v="0"/>
  </r>
  <r>
    <x v="3"/>
    <x v="1"/>
    <x v="5"/>
    <n v="10004"/>
    <n v="19307"/>
    <n v="0"/>
    <n v="0"/>
  </r>
  <r>
    <x v="3"/>
    <x v="1"/>
    <x v="6"/>
    <n v="908"/>
    <n v="8516"/>
    <n v="0"/>
    <n v="0"/>
  </r>
  <r>
    <x v="3"/>
    <x v="1"/>
    <x v="7"/>
    <n v="2210"/>
    <n v="4879"/>
    <n v="0"/>
    <n v="0"/>
  </r>
  <r>
    <x v="3"/>
    <x v="1"/>
    <x v="10"/>
    <n v="5963"/>
    <n v="9650"/>
    <n v="0"/>
    <n v="0"/>
  </r>
  <r>
    <x v="3"/>
    <x v="1"/>
    <x v="11"/>
    <n v="4634"/>
    <n v="15476"/>
    <n v="0"/>
    <n v="0"/>
  </r>
  <r>
    <x v="3"/>
    <x v="2"/>
    <x v="0"/>
    <n v="2260"/>
    <n v="9920"/>
    <n v="0"/>
    <n v="0"/>
  </r>
  <r>
    <x v="3"/>
    <x v="3"/>
    <x v="0"/>
    <n v="117338910"/>
    <n v="9116086"/>
    <n v="0"/>
    <n v="0"/>
  </r>
  <r>
    <x v="3"/>
    <x v="3"/>
    <x v="1"/>
    <n v="166418310"/>
    <n v="11044706"/>
    <n v="0"/>
    <n v="0"/>
  </r>
  <r>
    <x v="3"/>
    <x v="3"/>
    <x v="2"/>
    <n v="113183170"/>
    <n v="7641057"/>
    <n v="0"/>
    <n v="0"/>
  </r>
  <r>
    <x v="3"/>
    <x v="3"/>
    <x v="3"/>
    <n v="61967650"/>
    <n v="4500474"/>
    <n v="0"/>
    <n v="0"/>
  </r>
  <r>
    <x v="3"/>
    <x v="3"/>
    <x v="4"/>
    <n v="110875760"/>
    <n v="8225422"/>
    <n v="0"/>
    <n v="0"/>
  </r>
  <r>
    <x v="3"/>
    <x v="3"/>
    <x v="5"/>
    <n v="156174250"/>
    <n v="11369562"/>
    <n v="0"/>
    <n v="0"/>
  </r>
  <r>
    <x v="3"/>
    <x v="3"/>
    <x v="6"/>
    <n v="123243860"/>
    <n v="6998305"/>
    <n v="0"/>
    <n v="0"/>
  </r>
  <r>
    <x v="3"/>
    <x v="3"/>
    <x v="7"/>
    <n v="56762360"/>
    <n v="2656871"/>
    <n v="1278507"/>
    <n v="0"/>
  </r>
  <r>
    <x v="3"/>
    <x v="3"/>
    <x v="10"/>
    <n v="118290240"/>
    <n v="6601272"/>
    <n v="0"/>
    <n v="0"/>
  </r>
  <r>
    <x v="3"/>
    <x v="3"/>
    <x v="11"/>
    <n v="47492960"/>
    <n v="2723685"/>
    <n v="0"/>
    <n v="0"/>
  </r>
  <r>
    <x v="4"/>
    <x v="0"/>
    <x v="0"/>
    <n v="16054910"/>
    <n v="21596458"/>
    <n v="3132277.8"/>
    <n v="2101.5"/>
  </r>
  <r>
    <x v="4"/>
    <x v="0"/>
    <x v="1"/>
    <n v="10135308"/>
    <n v="9676136"/>
    <n v="2241989.6"/>
    <n v="1211"/>
  </r>
  <r>
    <x v="4"/>
    <x v="0"/>
    <x v="2"/>
    <n v="4775963"/>
    <n v="4598726"/>
    <n v="260718.9"/>
    <n v="73800.899999999994"/>
  </r>
  <r>
    <x v="4"/>
    <x v="0"/>
    <x v="3"/>
    <n v="1387787"/>
    <n v="1219467"/>
    <n v="0"/>
    <n v="0"/>
  </r>
  <r>
    <x v="4"/>
    <x v="0"/>
    <x v="11"/>
    <n v="2644407"/>
    <n v="3092865"/>
    <n v="203413"/>
    <n v="0"/>
  </r>
  <r>
    <x v="4"/>
    <x v="1"/>
    <x v="0"/>
    <n v="9086"/>
    <n v="18981"/>
    <n v="0"/>
    <n v="0"/>
  </r>
  <r>
    <x v="4"/>
    <x v="1"/>
    <x v="1"/>
    <n v="9050"/>
    <n v="4440"/>
    <n v="0"/>
    <n v="0"/>
  </r>
  <r>
    <x v="4"/>
    <x v="1"/>
    <x v="2"/>
    <n v="5310"/>
    <n v="12736"/>
    <n v="0"/>
    <n v="0"/>
  </r>
  <r>
    <x v="4"/>
    <x v="1"/>
    <x v="3"/>
    <n v="14225"/>
    <n v="5980862"/>
    <n v="0"/>
    <n v="0"/>
  </r>
  <r>
    <x v="4"/>
    <x v="1"/>
    <x v="4"/>
    <n v="16918"/>
    <n v="41568"/>
    <n v="0"/>
    <n v="0"/>
  </r>
  <r>
    <x v="4"/>
    <x v="1"/>
    <x v="6"/>
    <n v="11336"/>
    <n v="23650"/>
    <n v="0"/>
    <n v="0"/>
  </r>
  <r>
    <x v="4"/>
    <x v="1"/>
    <x v="7"/>
    <n v="1965"/>
    <n v="6047"/>
    <n v="0"/>
    <n v="0"/>
  </r>
  <r>
    <x v="4"/>
    <x v="1"/>
    <x v="9"/>
    <n v="2800"/>
    <n v="10851"/>
    <n v="0"/>
    <n v="0"/>
  </r>
  <r>
    <x v="4"/>
    <x v="1"/>
    <x v="10"/>
    <n v="8595"/>
    <n v="18948"/>
    <n v="0"/>
    <n v="0"/>
  </r>
  <r>
    <x v="4"/>
    <x v="1"/>
    <x v="11"/>
    <n v="6568"/>
    <n v="19769"/>
    <n v="0"/>
    <n v="0"/>
  </r>
  <r>
    <x v="4"/>
    <x v="3"/>
    <x v="0"/>
    <n v="888361250"/>
    <n v="201841132"/>
    <n v="3032388"/>
    <n v="39378"/>
  </r>
  <r>
    <x v="4"/>
    <x v="3"/>
    <x v="1"/>
    <n v="108037020"/>
    <n v="63168246"/>
    <n v="1237174"/>
    <n v="10800"/>
  </r>
  <r>
    <x v="4"/>
    <x v="3"/>
    <x v="2"/>
    <n v="783682830"/>
    <n v="176925018"/>
    <n v="2927450"/>
    <n v="34308"/>
  </r>
  <r>
    <x v="4"/>
    <x v="3"/>
    <x v="3"/>
    <n v="713593450"/>
    <n v="212130818"/>
    <n v="3699653"/>
    <n v="37640"/>
  </r>
  <r>
    <x v="4"/>
    <x v="3"/>
    <x v="4"/>
    <n v="612065570"/>
    <n v="110208358"/>
    <n v="1284624"/>
    <n v="15179"/>
  </r>
  <r>
    <x v="4"/>
    <x v="3"/>
    <x v="5"/>
    <n v="697992430"/>
    <n v="152121573"/>
    <n v="2097557"/>
    <n v="25167"/>
  </r>
  <r>
    <x v="4"/>
    <x v="3"/>
    <x v="6"/>
    <n v="1115394970"/>
    <n v="205688878"/>
    <n v="2376561"/>
    <n v="32185"/>
  </r>
  <r>
    <x v="4"/>
    <x v="3"/>
    <x v="7"/>
    <n v="489742330"/>
    <n v="187168348"/>
    <n v="2552496"/>
    <n v="34604"/>
  </r>
  <r>
    <x v="4"/>
    <x v="3"/>
    <x v="8"/>
    <n v="390627290"/>
    <n v="120529762"/>
    <n v="1438480"/>
    <n v="19585"/>
  </r>
  <r>
    <x v="4"/>
    <x v="3"/>
    <x v="9"/>
    <n v="541386970"/>
    <n v="120736931"/>
    <n v="1252980"/>
    <n v="29568"/>
  </r>
  <r>
    <x v="4"/>
    <x v="3"/>
    <x v="10"/>
    <n v="640481650"/>
    <n v="172765945"/>
    <n v="2205176"/>
    <n v="33420"/>
  </r>
  <r>
    <x v="4"/>
    <x v="3"/>
    <x v="11"/>
    <n v="680482530"/>
    <n v="109230510"/>
    <n v="759050"/>
    <n v="17211"/>
  </r>
  <r>
    <x v="5"/>
    <x v="1"/>
    <x v="1"/>
    <n v="1710"/>
    <n v="7581"/>
    <n v="0"/>
    <n v="0"/>
  </r>
  <r>
    <x v="5"/>
    <x v="1"/>
    <x v="2"/>
    <n v="2013"/>
    <n v="5238"/>
    <n v="0"/>
    <n v="0"/>
  </r>
  <r>
    <x v="5"/>
    <x v="1"/>
    <x v="4"/>
    <n v="3233"/>
    <n v="7887"/>
    <n v="0"/>
    <n v="0"/>
  </r>
  <r>
    <x v="5"/>
    <x v="1"/>
    <x v="5"/>
    <n v="1212"/>
    <n v="3534"/>
    <n v="0"/>
    <n v="0"/>
  </r>
  <r>
    <x v="5"/>
    <x v="1"/>
    <x v="6"/>
    <n v="1551"/>
    <n v="3879"/>
    <n v="0"/>
    <n v="0"/>
  </r>
  <r>
    <x v="5"/>
    <x v="1"/>
    <x v="7"/>
    <n v="1115"/>
    <n v="4099"/>
    <n v="0"/>
    <n v="0"/>
  </r>
  <r>
    <x v="5"/>
    <x v="1"/>
    <x v="8"/>
    <n v="2800"/>
    <n v="6630"/>
    <n v="0"/>
    <n v="0"/>
  </r>
  <r>
    <x v="5"/>
    <x v="1"/>
    <x v="9"/>
    <n v="4671"/>
    <n v="18411"/>
    <n v="0"/>
    <n v="0"/>
  </r>
  <r>
    <x v="5"/>
    <x v="1"/>
    <x v="10"/>
    <n v="1052"/>
    <n v="3099"/>
    <n v="0"/>
    <n v="0"/>
  </r>
  <r>
    <x v="5"/>
    <x v="1"/>
    <x v="11"/>
    <n v="1643"/>
    <n v="6235"/>
    <n v="0"/>
    <n v="0"/>
  </r>
  <r>
    <x v="5"/>
    <x v="2"/>
    <x v="0"/>
    <n v="4332"/>
    <n v="14757"/>
    <n v="0"/>
    <n v="0"/>
  </r>
  <r>
    <x v="5"/>
    <x v="2"/>
    <x v="7"/>
    <n v="4125"/>
    <n v="10074"/>
    <n v="0"/>
    <n v="0"/>
  </r>
  <r>
    <x v="5"/>
    <x v="3"/>
    <x v="0"/>
    <n v="319922300"/>
    <n v="409061027"/>
    <n v="14205031"/>
    <n v="365340"/>
  </r>
  <r>
    <x v="5"/>
    <x v="3"/>
    <x v="1"/>
    <n v="255209800"/>
    <n v="343833590"/>
    <n v="10373257"/>
    <n v="305734"/>
  </r>
  <r>
    <x v="5"/>
    <x v="3"/>
    <x v="2"/>
    <n v="324998800"/>
    <n v="398802868"/>
    <n v="14118564"/>
    <n v="356411"/>
  </r>
  <r>
    <x v="5"/>
    <x v="3"/>
    <x v="3"/>
    <n v="535927400"/>
    <n v="615505148"/>
    <n v="19691215"/>
    <n v="548269"/>
  </r>
  <r>
    <x v="5"/>
    <x v="3"/>
    <x v="4"/>
    <n v="260773600"/>
    <n v="302590431"/>
    <n v="9650130"/>
    <n v="269510"/>
  </r>
  <r>
    <x v="5"/>
    <x v="3"/>
    <x v="5"/>
    <n v="347865300"/>
    <n v="390350009"/>
    <n v="11453594"/>
    <n v="346813"/>
  </r>
  <r>
    <x v="5"/>
    <x v="3"/>
    <x v="6"/>
    <n v="365485000"/>
    <n v="502638116"/>
    <n v="12764627"/>
    <n v="444900"/>
  </r>
  <r>
    <x v="5"/>
    <x v="3"/>
    <x v="7"/>
    <n v="395922200"/>
    <n v="574813986"/>
    <n v="13721665"/>
    <n v="507994"/>
  </r>
  <r>
    <x v="5"/>
    <x v="3"/>
    <x v="8"/>
    <n v="144950200"/>
    <n v="220640271"/>
    <n v="5597932"/>
    <n v="195280"/>
  </r>
  <r>
    <x v="5"/>
    <x v="3"/>
    <x v="9"/>
    <n v="413450000"/>
    <n v="639952931"/>
    <n v="18427542"/>
    <n v="572840"/>
  </r>
  <r>
    <x v="5"/>
    <x v="3"/>
    <x v="10"/>
    <n v="80573300"/>
    <n v="122800377"/>
    <n v="2872247"/>
    <n v="108474"/>
  </r>
  <r>
    <x v="5"/>
    <x v="3"/>
    <x v="11"/>
    <n v="383619800"/>
    <n v="646624576"/>
    <n v="14258716"/>
    <n v="570446"/>
  </r>
  <r>
    <x v="6"/>
    <x v="2"/>
    <x v="5"/>
    <n v="147588"/>
    <n v="53186"/>
    <n v="0"/>
    <n v="0"/>
  </r>
  <r>
    <x v="6"/>
    <x v="2"/>
    <x v="7"/>
    <n v="83485"/>
    <n v="51748"/>
    <n v="0"/>
    <n v="0"/>
  </r>
  <r>
    <x v="6"/>
    <x v="3"/>
    <x v="5"/>
    <n v="9598240"/>
    <n v="3304853"/>
    <n v="0"/>
    <n v="0"/>
  </r>
  <r>
    <x v="6"/>
    <x v="3"/>
    <x v="6"/>
    <n v="10927730"/>
    <n v="4330620"/>
    <n v="0"/>
    <n v="0"/>
  </r>
  <r>
    <x v="6"/>
    <x v="3"/>
    <x v="8"/>
    <n v="10064616"/>
    <n v="5410334"/>
    <n v="0"/>
    <n v="0"/>
  </r>
  <r>
    <x v="6"/>
    <x v="3"/>
    <x v="10"/>
    <n v="11076582"/>
    <n v="7661762"/>
    <n v="0"/>
    <n v="0"/>
  </r>
  <r>
    <x v="7"/>
    <x v="1"/>
    <x v="1"/>
    <n v="1"/>
    <n v="229"/>
    <n v="0"/>
    <n v="0"/>
  </r>
  <r>
    <x v="7"/>
    <x v="3"/>
    <x v="3"/>
    <n v="5338680"/>
    <n v="4827808"/>
    <n v="0"/>
    <n v="0"/>
  </r>
  <r>
    <x v="7"/>
    <x v="3"/>
    <x v="5"/>
    <n v="16797840"/>
    <n v="16684707"/>
    <n v="0"/>
    <n v="0"/>
  </r>
  <r>
    <x v="8"/>
    <x v="1"/>
    <x v="0"/>
    <n v="9751300"/>
    <n v="3511658"/>
    <n v="475000"/>
    <n v="21130"/>
  </r>
  <r>
    <x v="8"/>
    <x v="1"/>
    <x v="1"/>
    <n v="930000"/>
    <n v="450000"/>
    <n v="0"/>
    <n v="0"/>
  </r>
  <r>
    <x v="8"/>
    <x v="1"/>
    <x v="2"/>
    <n v="201600"/>
    <n v="66000"/>
    <n v="0"/>
    <n v="0"/>
  </r>
  <r>
    <x v="8"/>
    <x v="1"/>
    <x v="4"/>
    <n v="10100000"/>
    <n v="16500000"/>
    <n v="0"/>
    <n v="0"/>
  </r>
  <r>
    <x v="8"/>
    <x v="1"/>
    <x v="5"/>
    <n v="5435000"/>
    <n v="2500000"/>
    <n v="0"/>
    <n v="0"/>
  </r>
  <r>
    <x v="8"/>
    <x v="1"/>
    <x v="7"/>
    <n v="10996000"/>
    <n v="12697649"/>
    <n v="5000"/>
    <n v="1000"/>
  </r>
  <r>
    <x v="8"/>
    <x v="1"/>
    <x v="9"/>
    <n v="10668000"/>
    <n v="8500000"/>
    <n v="0"/>
    <n v="0"/>
  </r>
  <r>
    <x v="8"/>
    <x v="1"/>
    <x v="10"/>
    <n v="2985000"/>
    <n v="545000"/>
    <n v="0"/>
    <n v="0"/>
  </r>
  <r>
    <x v="9"/>
    <x v="0"/>
    <x v="0"/>
    <n v="12050794"/>
    <n v="18973828"/>
    <n v="2201878.7000000002"/>
    <n v="5913"/>
  </r>
  <r>
    <x v="9"/>
    <x v="0"/>
    <x v="1"/>
    <n v="17877635"/>
    <n v="22976821"/>
    <n v="3623865.1"/>
    <n v="8165.8"/>
  </r>
  <r>
    <x v="9"/>
    <x v="0"/>
    <x v="2"/>
    <n v="9584475"/>
    <n v="10700144"/>
    <n v="1194363.6000000001"/>
    <n v="4823.3"/>
  </r>
  <r>
    <x v="9"/>
    <x v="0"/>
    <x v="3"/>
    <n v="830716"/>
    <n v="1274771"/>
    <n v="24179"/>
    <n v="1901"/>
  </r>
  <r>
    <x v="9"/>
    <x v="1"/>
    <x v="0"/>
    <n v="34463"/>
    <n v="67695"/>
    <n v="0"/>
    <n v="0"/>
  </r>
  <r>
    <x v="9"/>
    <x v="1"/>
    <x v="1"/>
    <n v="317668"/>
    <n v="496770"/>
    <n v="0"/>
    <n v="0"/>
  </r>
  <r>
    <x v="9"/>
    <x v="1"/>
    <x v="2"/>
    <n v="9570"/>
    <n v="4695"/>
    <n v="0"/>
    <n v="0"/>
  </r>
  <r>
    <x v="9"/>
    <x v="1"/>
    <x v="3"/>
    <n v="16363"/>
    <n v="14377"/>
    <n v="0"/>
    <n v="0"/>
  </r>
  <r>
    <x v="9"/>
    <x v="1"/>
    <x v="4"/>
    <n v="283"/>
    <n v="1592"/>
    <n v="0"/>
    <n v="0"/>
  </r>
  <r>
    <x v="9"/>
    <x v="1"/>
    <x v="5"/>
    <n v="9646"/>
    <n v="31567"/>
    <n v="0"/>
    <n v="0"/>
  </r>
  <r>
    <x v="9"/>
    <x v="1"/>
    <x v="6"/>
    <n v="23350"/>
    <n v="109468"/>
    <n v="32500"/>
    <n v="45"/>
  </r>
  <r>
    <x v="9"/>
    <x v="1"/>
    <x v="7"/>
    <n v="31821"/>
    <n v="148316"/>
    <n v="34784.1"/>
    <n v="467.1"/>
  </r>
  <r>
    <x v="9"/>
    <x v="1"/>
    <x v="8"/>
    <n v="1041"/>
    <n v="2399"/>
    <n v="0"/>
    <n v="0"/>
  </r>
  <r>
    <x v="9"/>
    <x v="1"/>
    <x v="9"/>
    <n v="5775"/>
    <n v="11115"/>
    <n v="0"/>
    <n v="0"/>
  </r>
  <r>
    <x v="9"/>
    <x v="1"/>
    <x v="11"/>
    <n v="4006"/>
    <n v="6647"/>
    <n v="0"/>
    <n v="0"/>
  </r>
  <r>
    <x v="9"/>
    <x v="3"/>
    <x v="0"/>
    <n v="22014000"/>
    <n v="37719500"/>
    <n v="952109"/>
    <n v="9786"/>
  </r>
  <r>
    <x v="9"/>
    <x v="3"/>
    <x v="1"/>
    <n v="33004330"/>
    <n v="54697897"/>
    <n v="726126"/>
    <n v="9866"/>
  </r>
  <r>
    <x v="9"/>
    <x v="3"/>
    <x v="2"/>
    <n v="47022800"/>
    <n v="77321302"/>
    <n v="1114375"/>
    <n v="10427"/>
  </r>
  <r>
    <x v="9"/>
    <x v="3"/>
    <x v="3"/>
    <n v="18648600"/>
    <n v="28976047"/>
    <n v="836445"/>
    <n v="4343"/>
  </r>
  <r>
    <x v="9"/>
    <x v="3"/>
    <x v="4"/>
    <n v="38718600"/>
    <n v="48340908"/>
    <n v="676269"/>
    <n v="8086"/>
  </r>
  <r>
    <x v="9"/>
    <x v="3"/>
    <x v="5"/>
    <n v="28748390"/>
    <n v="37311449"/>
    <n v="189069"/>
    <n v="2580"/>
  </r>
  <r>
    <x v="9"/>
    <x v="3"/>
    <x v="6"/>
    <n v="67653130"/>
    <n v="58669545"/>
    <n v="845165"/>
    <n v="10700"/>
  </r>
  <r>
    <x v="9"/>
    <x v="3"/>
    <x v="7"/>
    <n v="11000330"/>
    <n v="19700226"/>
    <n v="41264"/>
    <n v="4995"/>
  </r>
  <r>
    <x v="9"/>
    <x v="3"/>
    <x v="8"/>
    <n v="16628250"/>
    <n v="31059266"/>
    <n v="440101"/>
    <n v="5115"/>
  </r>
  <r>
    <x v="9"/>
    <x v="3"/>
    <x v="9"/>
    <n v="32278010"/>
    <n v="53352646"/>
    <n v="835142"/>
    <n v="9828"/>
  </r>
  <r>
    <x v="9"/>
    <x v="3"/>
    <x v="10"/>
    <n v="21513910"/>
    <n v="43217607"/>
    <n v="890431"/>
    <n v="11161"/>
  </r>
  <r>
    <x v="9"/>
    <x v="3"/>
    <x v="11"/>
    <n v="15876280"/>
    <n v="32972486"/>
    <n v="0"/>
    <n v="0"/>
  </r>
  <r>
    <x v="10"/>
    <x v="0"/>
    <x v="0"/>
    <n v="36023089"/>
    <n v="168338263"/>
    <n v="6082547.7000000002"/>
    <n v="151193.9"/>
  </r>
  <r>
    <x v="10"/>
    <x v="0"/>
    <x v="1"/>
    <n v="23926788"/>
    <n v="104508885"/>
    <n v="4027856"/>
    <n v="101721.4"/>
  </r>
  <r>
    <x v="10"/>
    <x v="0"/>
    <x v="2"/>
    <n v="36409081"/>
    <n v="121476243"/>
    <n v="5255669.5999999996"/>
    <n v="60870.5"/>
  </r>
  <r>
    <x v="10"/>
    <x v="0"/>
    <x v="3"/>
    <n v="46287263"/>
    <n v="123680416"/>
    <n v="7336422.2000000002"/>
    <n v="60940.800000000003"/>
  </r>
  <r>
    <x v="10"/>
    <x v="0"/>
    <x v="4"/>
    <n v="32357129"/>
    <n v="82539082"/>
    <n v="6274973.5"/>
    <n v="55972.6"/>
  </r>
  <r>
    <x v="10"/>
    <x v="0"/>
    <x v="5"/>
    <n v="31143133"/>
    <n v="84414402"/>
    <n v="5201620.4000000004"/>
    <n v="52301.5"/>
  </r>
  <r>
    <x v="10"/>
    <x v="0"/>
    <x v="6"/>
    <n v="31568252"/>
    <n v="92467896"/>
    <n v="5576209.5999999996"/>
    <n v="53674.400000000001"/>
  </r>
  <r>
    <x v="10"/>
    <x v="0"/>
    <x v="7"/>
    <n v="22134763"/>
    <n v="77963680"/>
    <n v="3636332"/>
    <n v="40826.5"/>
  </r>
  <r>
    <x v="10"/>
    <x v="0"/>
    <x v="8"/>
    <n v="19405207"/>
    <n v="83014710"/>
    <n v="3031968.1"/>
    <n v="35779.9"/>
  </r>
  <r>
    <x v="10"/>
    <x v="0"/>
    <x v="9"/>
    <n v="17840783"/>
    <n v="72970281"/>
    <n v="2424518.1"/>
    <n v="35263"/>
  </r>
  <r>
    <x v="10"/>
    <x v="0"/>
    <x v="10"/>
    <n v="19748643"/>
    <n v="93299424"/>
    <n v="2711404.5"/>
    <n v="41100.6"/>
  </r>
  <r>
    <x v="10"/>
    <x v="0"/>
    <x v="11"/>
    <n v="19727213"/>
    <n v="87622132"/>
    <n v="3333215.2"/>
    <n v="58615.3"/>
  </r>
  <r>
    <x v="10"/>
    <x v="1"/>
    <x v="0"/>
    <n v="349976244"/>
    <n v="210673627"/>
    <n v="13976780.5"/>
    <n v="84967.8"/>
  </r>
  <r>
    <x v="10"/>
    <x v="1"/>
    <x v="1"/>
    <n v="299860158"/>
    <n v="174132577"/>
    <n v="13143774.800000001"/>
    <n v="78096.3"/>
  </r>
  <r>
    <x v="10"/>
    <x v="1"/>
    <x v="2"/>
    <n v="296352606"/>
    <n v="172268814"/>
    <n v="12002577.800000001"/>
    <n v="72711"/>
  </r>
  <r>
    <x v="10"/>
    <x v="1"/>
    <x v="3"/>
    <n v="318388910"/>
    <n v="186700020"/>
    <n v="12934459.6"/>
    <n v="77165"/>
  </r>
  <r>
    <x v="10"/>
    <x v="1"/>
    <x v="4"/>
    <n v="338600561"/>
    <n v="203522742"/>
    <n v="14428551.1"/>
    <n v="79836.800000000003"/>
  </r>
  <r>
    <x v="10"/>
    <x v="1"/>
    <x v="5"/>
    <n v="323274410"/>
    <n v="209493074"/>
    <n v="13250532.199999999"/>
    <n v="72492.7"/>
  </r>
  <r>
    <x v="10"/>
    <x v="1"/>
    <x v="6"/>
    <n v="316894103"/>
    <n v="189301410"/>
    <n v="12170543.800000001"/>
    <n v="77666.5"/>
  </r>
  <r>
    <x v="10"/>
    <x v="1"/>
    <x v="7"/>
    <n v="337455933"/>
    <n v="204707872"/>
    <n v="12102220.9"/>
    <n v="94170.8"/>
  </r>
  <r>
    <x v="10"/>
    <x v="1"/>
    <x v="8"/>
    <n v="345417118"/>
    <n v="205003920"/>
    <n v="11591956.1"/>
    <n v="95330.1"/>
  </r>
  <r>
    <x v="10"/>
    <x v="1"/>
    <x v="9"/>
    <n v="322590089"/>
    <n v="199745993"/>
    <n v="11864815.4"/>
    <n v="95289.4"/>
  </r>
  <r>
    <x v="10"/>
    <x v="1"/>
    <x v="10"/>
    <n v="291436980"/>
    <n v="177861670"/>
    <n v="9877254.6999999993"/>
    <n v="78063"/>
  </r>
  <r>
    <x v="10"/>
    <x v="1"/>
    <x v="11"/>
    <n v="350350062"/>
    <n v="210144802"/>
    <n v="13739572.199999999"/>
    <n v="104428.2"/>
  </r>
  <r>
    <x v="10"/>
    <x v="2"/>
    <x v="0"/>
    <n v="374377"/>
    <n v="328873"/>
    <n v="0"/>
    <n v="0"/>
  </r>
  <r>
    <x v="10"/>
    <x v="2"/>
    <x v="1"/>
    <n v="161341"/>
    <n v="119407"/>
    <n v="0"/>
    <n v="0"/>
  </r>
  <r>
    <x v="10"/>
    <x v="2"/>
    <x v="2"/>
    <n v="13220"/>
    <n v="30254"/>
    <n v="0"/>
    <n v="0"/>
  </r>
  <r>
    <x v="10"/>
    <x v="2"/>
    <x v="4"/>
    <n v="658804"/>
    <n v="287099"/>
    <n v="0"/>
    <n v="0"/>
  </r>
  <r>
    <x v="10"/>
    <x v="2"/>
    <x v="5"/>
    <n v="14224620"/>
    <n v="31359720"/>
    <n v="0"/>
    <n v="0"/>
  </r>
  <r>
    <x v="10"/>
    <x v="2"/>
    <x v="6"/>
    <n v="1023140"/>
    <n v="2229213"/>
    <n v="0"/>
    <n v="0"/>
  </r>
  <r>
    <x v="10"/>
    <x v="2"/>
    <x v="7"/>
    <n v="2300400"/>
    <n v="945965"/>
    <n v="0"/>
    <n v="0"/>
  </r>
  <r>
    <x v="10"/>
    <x v="2"/>
    <x v="8"/>
    <n v="950300"/>
    <n v="426451"/>
    <n v="0"/>
    <n v="0"/>
  </r>
  <r>
    <x v="10"/>
    <x v="2"/>
    <x v="10"/>
    <n v="1590500"/>
    <n v="610979"/>
    <n v="0"/>
    <n v="0"/>
  </r>
  <r>
    <x v="10"/>
    <x v="3"/>
    <x v="0"/>
    <n v="275758140"/>
    <n v="24038446"/>
    <n v="0"/>
    <n v="0"/>
  </r>
  <r>
    <x v="10"/>
    <x v="3"/>
    <x v="1"/>
    <n v="288833290"/>
    <n v="24735525"/>
    <n v="0"/>
    <n v="0"/>
  </r>
  <r>
    <x v="10"/>
    <x v="3"/>
    <x v="2"/>
    <n v="93688139"/>
    <n v="8389161"/>
    <n v="0"/>
    <n v="0"/>
  </r>
  <r>
    <x v="10"/>
    <x v="3"/>
    <x v="3"/>
    <n v="187469260"/>
    <n v="17080997"/>
    <n v="0"/>
    <n v="0"/>
  </r>
  <r>
    <x v="10"/>
    <x v="3"/>
    <x v="4"/>
    <n v="253129070"/>
    <n v="23186470"/>
    <n v="0"/>
    <n v="0"/>
  </r>
  <r>
    <x v="10"/>
    <x v="3"/>
    <x v="5"/>
    <n v="48163430"/>
    <n v="4006787"/>
    <n v="0"/>
    <n v="0"/>
  </r>
  <r>
    <x v="10"/>
    <x v="3"/>
    <x v="6"/>
    <n v="208941960"/>
    <n v="17395613"/>
    <n v="0"/>
    <n v="0"/>
  </r>
  <r>
    <x v="10"/>
    <x v="3"/>
    <x v="7"/>
    <n v="158674463"/>
    <n v="12041102"/>
    <n v="0"/>
    <n v="0"/>
  </r>
  <r>
    <x v="10"/>
    <x v="3"/>
    <x v="9"/>
    <n v="151027280"/>
    <n v="10313364"/>
    <n v="0"/>
    <n v="0"/>
  </r>
  <r>
    <x v="10"/>
    <x v="3"/>
    <x v="10"/>
    <n v="83676530"/>
    <n v="7205595"/>
    <n v="0"/>
    <n v="0"/>
  </r>
  <r>
    <x v="10"/>
    <x v="3"/>
    <x v="11"/>
    <n v="104079230"/>
    <n v="11102612"/>
    <n v="0"/>
    <n v="0"/>
  </r>
  <r>
    <x v="11"/>
    <x v="1"/>
    <x v="0"/>
    <n v="9652"/>
    <n v="19724"/>
    <n v="0"/>
    <n v="0"/>
  </r>
  <r>
    <x v="11"/>
    <x v="1"/>
    <x v="1"/>
    <n v="7270"/>
    <n v="44909"/>
    <n v="0"/>
    <n v="0"/>
  </r>
  <r>
    <x v="11"/>
    <x v="1"/>
    <x v="2"/>
    <n v="6088"/>
    <n v="19446"/>
    <n v="0"/>
    <n v="0"/>
  </r>
  <r>
    <x v="11"/>
    <x v="1"/>
    <x v="3"/>
    <n v="5227"/>
    <n v="41291"/>
    <n v="0"/>
    <n v="0"/>
  </r>
  <r>
    <x v="11"/>
    <x v="1"/>
    <x v="4"/>
    <n v="7442"/>
    <n v="40196"/>
    <n v="0"/>
    <n v="0"/>
  </r>
  <r>
    <x v="11"/>
    <x v="1"/>
    <x v="5"/>
    <n v="4228"/>
    <n v="24984"/>
    <n v="0"/>
    <n v="0"/>
  </r>
  <r>
    <x v="11"/>
    <x v="1"/>
    <x v="7"/>
    <n v="2622"/>
    <n v="16542"/>
    <n v="0"/>
    <n v="0"/>
  </r>
  <r>
    <x v="11"/>
    <x v="1"/>
    <x v="8"/>
    <n v="6031"/>
    <n v="23204"/>
    <n v="0"/>
    <n v="0"/>
  </r>
  <r>
    <x v="11"/>
    <x v="1"/>
    <x v="9"/>
    <n v="7277"/>
    <n v="20165"/>
    <n v="0"/>
    <n v="0"/>
  </r>
  <r>
    <x v="11"/>
    <x v="1"/>
    <x v="10"/>
    <n v="1544"/>
    <n v="13945"/>
    <n v="0"/>
    <n v="0"/>
  </r>
  <r>
    <x v="11"/>
    <x v="1"/>
    <x v="11"/>
    <n v="4610"/>
    <n v="11552"/>
    <n v="0"/>
    <n v="0"/>
  </r>
  <r>
    <x v="11"/>
    <x v="3"/>
    <x v="0"/>
    <n v="103800550"/>
    <n v="6938730"/>
    <n v="0"/>
    <n v="0"/>
  </r>
  <r>
    <x v="11"/>
    <x v="3"/>
    <x v="1"/>
    <n v="118816070"/>
    <n v="7528962"/>
    <n v="0"/>
    <n v="0"/>
  </r>
  <r>
    <x v="11"/>
    <x v="3"/>
    <x v="2"/>
    <n v="102643220"/>
    <n v="7996156"/>
    <n v="0"/>
    <n v="0"/>
  </r>
  <r>
    <x v="11"/>
    <x v="3"/>
    <x v="3"/>
    <n v="57701410"/>
    <n v="3510265"/>
    <n v="0"/>
    <n v="0"/>
  </r>
  <r>
    <x v="11"/>
    <x v="3"/>
    <x v="4"/>
    <n v="94577720"/>
    <n v="5468480"/>
    <n v="0"/>
    <n v="0"/>
  </r>
  <r>
    <x v="11"/>
    <x v="3"/>
    <x v="5"/>
    <n v="114895190"/>
    <n v="7215679"/>
    <n v="0"/>
    <n v="0"/>
  </r>
  <r>
    <x v="11"/>
    <x v="3"/>
    <x v="6"/>
    <n v="62079710"/>
    <n v="3154084"/>
    <n v="0"/>
    <n v="0"/>
  </r>
  <r>
    <x v="11"/>
    <x v="3"/>
    <x v="7"/>
    <n v="171277300"/>
    <n v="8274382"/>
    <n v="0"/>
    <n v="0"/>
  </r>
  <r>
    <x v="11"/>
    <x v="3"/>
    <x v="8"/>
    <n v="44082770"/>
    <n v="3122928"/>
    <n v="0"/>
    <n v="0"/>
  </r>
  <r>
    <x v="11"/>
    <x v="3"/>
    <x v="9"/>
    <n v="121127300"/>
    <n v="6092587"/>
    <n v="0"/>
    <n v="0"/>
  </r>
  <r>
    <x v="11"/>
    <x v="3"/>
    <x v="10"/>
    <n v="61660520"/>
    <n v="3206766"/>
    <n v="0"/>
    <n v="0"/>
  </r>
  <r>
    <x v="11"/>
    <x v="3"/>
    <x v="11"/>
    <n v="119652390"/>
    <n v="6600424"/>
    <n v="0"/>
    <n v="0"/>
  </r>
  <r>
    <x v="12"/>
    <x v="2"/>
    <x v="11"/>
    <n v="51737386"/>
    <n v="11870850"/>
    <n v="0"/>
    <n v="0"/>
  </r>
  <r>
    <x v="13"/>
    <x v="1"/>
    <x v="2"/>
    <n v="3350"/>
    <n v="2914"/>
    <n v="0"/>
    <n v="0"/>
  </r>
  <r>
    <x v="13"/>
    <x v="1"/>
    <x v="4"/>
    <n v="11411"/>
    <n v="35016"/>
    <n v="0"/>
    <n v="0"/>
  </r>
  <r>
    <x v="13"/>
    <x v="1"/>
    <x v="5"/>
    <n v="5561"/>
    <n v="12166"/>
    <n v="0"/>
    <n v="0"/>
  </r>
  <r>
    <x v="13"/>
    <x v="1"/>
    <x v="7"/>
    <n v="12208"/>
    <n v="15472"/>
    <n v="0"/>
    <n v="0"/>
  </r>
  <r>
    <x v="13"/>
    <x v="1"/>
    <x v="8"/>
    <n v="4910"/>
    <n v="10214"/>
    <n v="0"/>
    <n v="0"/>
  </r>
  <r>
    <x v="13"/>
    <x v="1"/>
    <x v="9"/>
    <n v="5797"/>
    <n v="13508"/>
    <n v="0"/>
    <n v="0"/>
  </r>
  <r>
    <x v="13"/>
    <x v="1"/>
    <x v="11"/>
    <n v="4650"/>
    <n v="13602"/>
    <n v="0"/>
    <n v="0"/>
  </r>
  <r>
    <x v="13"/>
    <x v="2"/>
    <x v="3"/>
    <n v="4500"/>
    <n v="10047"/>
    <n v="0"/>
    <n v="0"/>
  </r>
  <r>
    <x v="13"/>
    <x v="2"/>
    <x v="5"/>
    <n v="4342"/>
    <n v="13637"/>
    <n v="0"/>
    <n v="0"/>
  </r>
  <r>
    <x v="13"/>
    <x v="3"/>
    <x v="0"/>
    <n v="248165000"/>
    <n v="16297527"/>
    <n v="0"/>
    <n v="0"/>
  </r>
  <r>
    <x v="13"/>
    <x v="3"/>
    <x v="1"/>
    <n v="81992000"/>
    <n v="6686114"/>
    <n v="0"/>
    <n v="0"/>
  </r>
  <r>
    <x v="13"/>
    <x v="3"/>
    <x v="2"/>
    <n v="100084000"/>
    <n v="8814620"/>
    <n v="0"/>
    <n v="0"/>
  </r>
  <r>
    <x v="13"/>
    <x v="3"/>
    <x v="3"/>
    <n v="94662000"/>
    <n v="7737692"/>
    <n v="0"/>
    <n v="0"/>
  </r>
  <r>
    <x v="13"/>
    <x v="3"/>
    <x v="4"/>
    <n v="337551000"/>
    <n v="27149406"/>
    <n v="0"/>
    <n v="0"/>
  </r>
  <r>
    <x v="13"/>
    <x v="3"/>
    <x v="5"/>
    <n v="310287000"/>
    <n v="26239833"/>
    <n v="0"/>
    <n v="0"/>
  </r>
  <r>
    <x v="13"/>
    <x v="3"/>
    <x v="6"/>
    <n v="222215000"/>
    <n v="21565395"/>
    <n v="0"/>
    <n v="0"/>
  </r>
  <r>
    <x v="13"/>
    <x v="3"/>
    <x v="7"/>
    <n v="390929000"/>
    <n v="33109483"/>
    <n v="0"/>
    <n v="0"/>
  </r>
  <r>
    <x v="13"/>
    <x v="3"/>
    <x v="8"/>
    <n v="183326000"/>
    <n v="17747962"/>
    <n v="0"/>
    <n v="0"/>
  </r>
  <r>
    <x v="13"/>
    <x v="3"/>
    <x v="9"/>
    <n v="290105000"/>
    <n v="30808785"/>
    <n v="0"/>
    <n v="0"/>
  </r>
  <r>
    <x v="13"/>
    <x v="3"/>
    <x v="10"/>
    <n v="130686000"/>
    <n v="14205482"/>
    <n v="0"/>
    <n v="0"/>
  </r>
  <r>
    <x v="13"/>
    <x v="3"/>
    <x v="11"/>
    <n v="326272000"/>
    <n v="34241787"/>
    <n v="0"/>
    <n v="0"/>
  </r>
  <r>
    <x v="14"/>
    <x v="1"/>
    <x v="0"/>
    <n v="27957"/>
    <n v="79396"/>
    <n v="0"/>
    <n v="0"/>
  </r>
  <r>
    <x v="14"/>
    <x v="1"/>
    <x v="1"/>
    <n v="18864"/>
    <n v="47856"/>
    <n v="0"/>
    <n v="0"/>
  </r>
  <r>
    <x v="14"/>
    <x v="1"/>
    <x v="2"/>
    <n v="11625"/>
    <n v="29829"/>
    <n v="0"/>
    <n v="0"/>
  </r>
  <r>
    <x v="14"/>
    <x v="1"/>
    <x v="3"/>
    <n v="2070"/>
    <n v="7346"/>
    <n v="0"/>
    <n v="0"/>
  </r>
  <r>
    <x v="14"/>
    <x v="1"/>
    <x v="4"/>
    <n v="6323"/>
    <n v="16467"/>
    <n v="0"/>
    <n v="0"/>
  </r>
  <r>
    <x v="14"/>
    <x v="1"/>
    <x v="5"/>
    <n v="17500"/>
    <n v="57766"/>
    <n v="0"/>
    <n v="0"/>
  </r>
  <r>
    <x v="14"/>
    <x v="1"/>
    <x v="6"/>
    <n v="21911"/>
    <n v="45894"/>
    <n v="0"/>
    <n v="0"/>
  </r>
  <r>
    <x v="14"/>
    <x v="1"/>
    <x v="7"/>
    <n v="7451"/>
    <n v="31365"/>
    <n v="0"/>
    <n v="0"/>
  </r>
  <r>
    <x v="14"/>
    <x v="1"/>
    <x v="8"/>
    <n v="32112"/>
    <n v="91198"/>
    <n v="0"/>
    <n v="0"/>
  </r>
  <r>
    <x v="14"/>
    <x v="1"/>
    <x v="9"/>
    <n v="13110"/>
    <n v="37339"/>
    <n v="0"/>
    <n v="0"/>
  </r>
  <r>
    <x v="14"/>
    <x v="1"/>
    <x v="10"/>
    <n v="5116"/>
    <n v="19230"/>
    <n v="0"/>
    <n v="0"/>
  </r>
  <r>
    <x v="14"/>
    <x v="1"/>
    <x v="11"/>
    <n v="12021"/>
    <n v="28543"/>
    <n v="0"/>
    <n v="0"/>
  </r>
  <r>
    <x v="14"/>
    <x v="2"/>
    <x v="5"/>
    <n v="6037"/>
    <n v="17487"/>
    <n v="0"/>
    <n v="0"/>
  </r>
  <r>
    <x v="14"/>
    <x v="2"/>
    <x v="6"/>
    <n v="7075"/>
    <n v="18771"/>
    <n v="0"/>
    <n v="0"/>
  </r>
  <r>
    <x v="14"/>
    <x v="3"/>
    <x v="0"/>
    <n v="176000000"/>
    <n v="16477614"/>
    <n v="0"/>
    <n v="0"/>
  </r>
  <r>
    <x v="14"/>
    <x v="3"/>
    <x v="1"/>
    <n v="342508000"/>
    <n v="30665006"/>
    <n v="0"/>
    <n v="0"/>
  </r>
  <r>
    <x v="14"/>
    <x v="3"/>
    <x v="2"/>
    <n v="530527000"/>
    <n v="44281736"/>
    <n v="0"/>
    <n v="0"/>
  </r>
  <r>
    <x v="14"/>
    <x v="3"/>
    <x v="3"/>
    <n v="630591000"/>
    <n v="52655615"/>
    <n v="0"/>
    <n v="0"/>
  </r>
  <r>
    <x v="14"/>
    <x v="3"/>
    <x v="4"/>
    <n v="382962000"/>
    <n v="37258088"/>
    <n v="0"/>
    <n v="0"/>
  </r>
  <r>
    <x v="14"/>
    <x v="3"/>
    <x v="5"/>
    <n v="344086000"/>
    <n v="33190241"/>
    <n v="0"/>
    <n v="0"/>
  </r>
  <r>
    <x v="14"/>
    <x v="3"/>
    <x v="6"/>
    <n v="750341000"/>
    <n v="71101905"/>
    <n v="0"/>
    <n v="0"/>
  </r>
  <r>
    <x v="14"/>
    <x v="3"/>
    <x v="7"/>
    <n v="554291000"/>
    <n v="60663699"/>
    <n v="0"/>
    <n v="0"/>
  </r>
  <r>
    <x v="14"/>
    <x v="3"/>
    <x v="8"/>
    <n v="560483000"/>
    <n v="55653091"/>
    <n v="0"/>
    <n v="0"/>
  </r>
  <r>
    <x v="14"/>
    <x v="3"/>
    <x v="9"/>
    <n v="760432000"/>
    <n v="79515980"/>
    <n v="0"/>
    <n v="0"/>
  </r>
  <r>
    <x v="14"/>
    <x v="3"/>
    <x v="10"/>
    <n v="352000000"/>
    <n v="38041010"/>
    <n v="0"/>
    <n v="0"/>
  </r>
  <r>
    <x v="14"/>
    <x v="3"/>
    <x v="11"/>
    <n v="548543000"/>
    <n v="63207267"/>
    <n v="0"/>
    <n v="0"/>
  </r>
  <r>
    <x v="15"/>
    <x v="0"/>
    <x v="5"/>
    <n v="7494"/>
    <n v="297788"/>
    <n v="4250"/>
    <n v="0"/>
  </r>
  <r>
    <x v="15"/>
    <x v="0"/>
    <x v="7"/>
    <n v="10648"/>
    <n v="366620"/>
    <n v="6760"/>
    <n v="0"/>
  </r>
  <r>
    <x v="15"/>
    <x v="0"/>
    <x v="8"/>
    <n v="24960"/>
    <n v="144600"/>
    <n v="4200"/>
    <n v="0"/>
  </r>
  <r>
    <x v="15"/>
    <x v="0"/>
    <x v="9"/>
    <n v="27416"/>
    <n v="253288"/>
    <n v="4006"/>
    <n v="0"/>
  </r>
  <r>
    <x v="15"/>
    <x v="0"/>
    <x v="10"/>
    <n v="1638"/>
    <n v="19897"/>
    <n v="4855"/>
    <n v="0"/>
  </r>
  <r>
    <x v="15"/>
    <x v="0"/>
    <x v="11"/>
    <n v="1340"/>
    <n v="49765"/>
    <n v="3500"/>
    <n v="0"/>
  </r>
  <r>
    <x v="15"/>
    <x v="1"/>
    <x v="0"/>
    <n v="42014107"/>
    <n v="78296611"/>
    <n v="1432079"/>
    <n v="43490.8"/>
  </r>
  <r>
    <x v="15"/>
    <x v="1"/>
    <x v="1"/>
    <n v="26413801"/>
    <n v="47562340"/>
    <n v="858300"/>
    <n v="25323"/>
  </r>
  <r>
    <x v="15"/>
    <x v="1"/>
    <x v="2"/>
    <n v="22407030"/>
    <n v="64406359"/>
    <n v="880078"/>
    <n v="45544"/>
  </r>
  <r>
    <x v="15"/>
    <x v="1"/>
    <x v="3"/>
    <n v="24192982"/>
    <n v="78548455"/>
    <n v="997056.6"/>
    <n v="62978.5"/>
  </r>
  <r>
    <x v="15"/>
    <x v="1"/>
    <x v="4"/>
    <n v="20138881"/>
    <n v="36766549"/>
    <n v="718250"/>
    <n v="17800"/>
  </r>
  <r>
    <x v="15"/>
    <x v="1"/>
    <x v="5"/>
    <n v="44705147"/>
    <n v="98716630"/>
    <n v="1430304"/>
    <n v="52892"/>
  </r>
  <r>
    <x v="15"/>
    <x v="1"/>
    <x v="6"/>
    <n v="29958416"/>
    <n v="76239504"/>
    <n v="1096497.8999999999"/>
    <n v="48159"/>
  </r>
  <r>
    <x v="15"/>
    <x v="1"/>
    <x v="7"/>
    <n v="20398348"/>
    <n v="56872124"/>
    <n v="788642.2"/>
    <n v="31845"/>
  </r>
  <r>
    <x v="15"/>
    <x v="1"/>
    <x v="8"/>
    <n v="23396897"/>
    <n v="50105698"/>
    <n v="880498"/>
    <n v="25456"/>
  </r>
  <r>
    <x v="15"/>
    <x v="1"/>
    <x v="9"/>
    <n v="21310069"/>
    <n v="77839963"/>
    <n v="791282"/>
    <n v="41942"/>
  </r>
  <r>
    <x v="15"/>
    <x v="1"/>
    <x v="10"/>
    <n v="23021486"/>
    <n v="68883052"/>
    <n v="861957.3"/>
    <n v="45240.2"/>
  </r>
  <r>
    <x v="15"/>
    <x v="1"/>
    <x v="11"/>
    <n v="16261640"/>
    <n v="56248066"/>
    <n v="621633.69999999995"/>
    <n v="31012.799999999999"/>
  </r>
  <r>
    <x v="15"/>
    <x v="2"/>
    <x v="0"/>
    <n v="100995"/>
    <n v="121515"/>
    <n v="0"/>
    <n v="0"/>
  </r>
  <r>
    <x v="15"/>
    <x v="2"/>
    <x v="2"/>
    <n v="6000"/>
    <n v="14860"/>
    <n v="0"/>
    <n v="0"/>
  </r>
  <r>
    <x v="15"/>
    <x v="2"/>
    <x v="3"/>
    <n v="109137"/>
    <n v="58648"/>
    <n v="0"/>
    <n v="0"/>
  </r>
  <r>
    <x v="15"/>
    <x v="2"/>
    <x v="4"/>
    <n v="11350"/>
    <n v="6502"/>
    <n v="0"/>
    <n v="0"/>
  </r>
  <r>
    <x v="15"/>
    <x v="2"/>
    <x v="5"/>
    <n v="3028000"/>
    <n v="6839300"/>
    <n v="0"/>
    <n v="0"/>
  </r>
  <r>
    <x v="15"/>
    <x v="2"/>
    <x v="6"/>
    <n v="340000"/>
    <n v="858500"/>
    <n v="0"/>
    <n v="0"/>
  </r>
  <r>
    <x v="15"/>
    <x v="2"/>
    <x v="10"/>
    <n v="131595"/>
    <n v="79607"/>
    <n v="0"/>
    <n v="0"/>
  </r>
  <r>
    <x v="15"/>
    <x v="3"/>
    <x v="1"/>
    <n v="10573330"/>
    <n v="14189227"/>
    <n v="0"/>
    <n v="0"/>
  </r>
  <r>
    <x v="15"/>
    <x v="3"/>
    <x v="3"/>
    <n v="3108700"/>
    <n v="2039618"/>
    <n v="233152"/>
    <n v="6838"/>
  </r>
  <r>
    <x v="15"/>
    <x v="3"/>
    <x v="4"/>
    <n v="3059020"/>
    <n v="1108802"/>
    <n v="254908"/>
    <n v="0"/>
  </r>
  <r>
    <x v="15"/>
    <x v="3"/>
    <x v="9"/>
    <n v="4609180"/>
    <n v="2946362"/>
    <n v="253504"/>
    <n v="7200"/>
  </r>
  <r>
    <x v="16"/>
    <x v="0"/>
    <x v="0"/>
    <n v="27925093"/>
    <n v="141448272"/>
    <n v="3450587.3"/>
    <n v="33110.199999999997"/>
  </r>
  <r>
    <x v="16"/>
    <x v="0"/>
    <x v="1"/>
    <n v="15655387"/>
    <n v="78951031"/>
    <n v="1767417.8"/>
    <n v="21272.5"/>
  </r>
  <r>
    <x v="16"/>
    <x v="0"/>
    <x v="2"/>
    <n v="18634702"/>
    <n v="85715213"/>
    <n v="2239029.2000000002"/>
    <n v="23352.1"/>
  </r>
  <r>
    <x v="16"/>
    <x v="0"/>
    <x v="3"/>
    <n v="21027367"/>
    <n v="94209410"/>
    <n v="2760603.8"/>
    <n v="23509.5"/>
  </r>
  <r>
    <x v="16"/>
    <x v="0"/>
    <x v="4"/>
    <n v="24597879"/>
    <n v="102315994"/>
    <n v="2917224.3"/>
    <n v="30229.7"/>
  </r>
  <r>
    <x v="16"/>
    <x v="0"/>
    <x v="5"/>
    <n v="20954215"/>
    <n v="88126139"/>
    <n v="2305831.5"/>
    <n v="24576.799999999999"/>
  </r>
  <r>
    <x v="16"/>
    <x v="0"/>
    <x v="6"/>
    <n v="14292367"/>
    <n v="65956998"/>
    <n v="1711208.3"/>
    <n v="17881.5"/>
  </r>
  <r>
    <x v="16"/>
    <x v="0"/>
    <x v="7"/>
    <n v="12076773"/>
    <n v="61971431"/>
    <n v="1419966.1"/>
    <n v="15999.2"/>
  </r>
  <r>
    <x v="16"/>
    <x v="0"/>
    <x v="8"/>
    <n v="15499811"/>
    <n v="79566560"/>
    <n v="1666191.4"/>
    <n v="14696.7"/>
  </r>
  <r>
    <x v="16"/>
    <x v="0"/>
    <x v="9"/>
    <n v="16831578"/>
    <n v="85763340"/>
    <n v="1899408.7"/>
    <n v="12135.1"/>
  </r>
  <r>
    <x v="16"/>
    <x v="0"/>
    <x v="10"/>
    <n v="22803239"/>
    <n v="107139724"/>
    <n v="2617634.7999999998"/>
    <n v="26352.7"/>
  </r>
  <r>
    <x v="16"/>
    <x v="0"/>
    <x v="11"/>
    <n v="35414963"/>
    <n v="169570383"/>
    <n v="4245081.4000000004"/>
    <n v="28255.599999999999"/>
  </r>
  <r>
    <x v="16"/>
    <x v="1"/>
    <x v="0"/>
    <n v="289831023"/>
    <n v="132568989"/>
    <n v="9743200"/>
    <n v="43845.2"/>
  </r>
  <r>
    <x v="16"/>
    <x v="1"/>
    <x v="1"/>
    <n v="170332611"/>
    <n v="79303205"/>
    <n v="6341602.2999999998"/>
    <n v="36739"/>
  </r>
  <r>
    <x v="16"/>
    <x v="1"/>
    <x v="2"/>
    <n v="282772149"/>
    <n v="123661419"/>
    <n v="10336104.4"/>
    <n v="39596.800000000003"/>
  </r>
  <r>
    <x v="16"/>
    <x v="1"/>
    <x v="3"/>
    <n v="232527218"/>
    <n v="109984232"/>
    <n v="8286944.2999999998"/>
    <n v="43253.9"/>
  </r>
  <r>
    <x v="16"/>
    <x v="1"/>
    <x v="4"/>
    <n v="348617553"/>
    <n v="151215260"/>
    <n v="14463211"/>
    <n v="60282.9"/>
  </r>
  <r>
    <x v="16"/>
    <x v="1"/>
    <x v="5"/>
    <n v="277681720"/>
    <n v="137978535"/>
    <n v="8084000"/>
    <n v="76999"/>
  </r>
  <r>
    <x v="16"/>
    <x v="1"/>
    <x v="6"/>
    <n v="304263061"/>
    <n v="137964026"/>
    <n v="11175509"/>
    <n v="50976.5"/>
  </r>
  <r>
    <x v="16"/>
    <x v="1"/>
    <x v="7"/>
    <n v="260858851"/>
    <n v="121502752"/>
    <n v="7880193"/>
    <n v="40003.800000000003"/>
  </r>
  <r>
    <x v="16"/>
    <x v="1"/>
    <x v="8"/>
    <n v="309654954"/>
    <n v="139046467"/>
    <n v="10984307.6"/>
    <n v="47556.9"/>
  </r>
  <r>
    <x v="16"/>
    <x v="1"/>
    <x v="9"/>
    <n v="247688542"/>
    <n v="115830484"/>
    <n v="9547070.0999999996"/>
    <n v="51731.9"/>
  </r>
  <r>
    <x v="16"/>
    <x v="1"/>
    <x v="10"/>
    <n v="288285232"/>
    <n v="134193912"/>
    <n v="9479915.3000000007"/>
    <n v="51102.3"/>
  </r>
  <r>
    <x v="16"/>
    <x v="1"/>
    <x v="11"/>
    <n v="258826134"/>
    <n v="132869441"/>
    <n v="8269449.7000000002"/>
    <n v="55465.1"/>
  </r>
  <r>
    <x v="16"/>
    <x v="2"/>
    <x v="0"/>
    <n v="127078"/>
    <n v="90880"/>
    <n v="0"/>
    <n v="0"/>
  </r>
  <r>
    <x v="16"/>
    <x v="2"/>
    <x v="1"/>
    <n v="1086200"/>
    <n v="804964"/>
    <n v="0"/>
    <n v="0"/>
  </r>
  <r>
    <x v="16"/>
    <x v="2"/>
    <x v="2"/>
    <n v="230601"/>
    <n v="170566"/>
    <n v="0"/>
    <n v="0"/>
  </r>
  <r>
    <x v="16"/>
    <x v="2"/>
    <x v="3"/>
    <n v="400300"/>
    <n v="191710"/>
    <n v="0"/>
    <n v="0"/>
  </r>
  <r>
    <x v="16"/>
    <x v="2"/>
    <x v="4"/>
    <n v="1785391"/>
    <n v="623477"/>
    <n v="0"/>
    <n v="0"/>
  </r>
  <r>
    <x v="16"/>
    <x v="2"/>
    <x v="5"/>
    <n v="745776"/>
    <n v="232152"/>
    <n v="0"/>
    <n v="0"/>
  </r>
  <r>
    <x v="16"/>
    <x v="2"/>
    <x v="7"/>
    <n v="1620987"/>
    <n v="682680"/>
    <n v="0"/>
    <n v="0"/>
  </r>
  <r>
    <x v="16"/>
    <x v="2"/>
    <x v="8"/>
    <n v="201800"/>
    <n v="114145"/>
    <n v="0"/>
    <n v="0"/>
  </r>
  <r>
    <x v="16"/>
    <x v="2"/>
    <x v="9"/>
    <n v="895303"/>
    <n v="352308"/>
    <n v="0"/>
    <n v="0"/>
  </r>
  <r>
    <x v="16"/>
    <x v="2"/>
    <x v="10"/>
    <n v="1520300"/>
    <n v="561552"/>
    <n v="0"/>
    <n v="0"/>
  </r>
  <r>
    <x v="16"/>
    <x v="2"/>
    <x v="11"/>
    <n v="220921"/>
    <n v="99474"/>
    <n v="0"/>
    <n v="0"/>
  </r>
  <r>
    <x v="17"/>
    <x v="3"/>
    <x v="0"/>
    <n v="128902360"/>
    <n v="190793305"/>
    <n v="5313898"/>
    <n v="12723"/>
  </r>
  <r>
    <x v="17"/>
    <x v="3"/>
    <x v="1"/>
    <n v="104692860"/>
    <n v="159199044"/>
    <n v="4916677"/>
    <n v="10649"/>
  </r>
  <r>
    <x v="17"/>
    <x v="3"/>
    <x v="2"/>
    <n v="107169860"/>
    <n v="155211182"/>
    <n v="4469159"/>
    <n v="10361"/>
  </r>
  <r>
    <x v="17"/>
    <x v="3"/>
    <x v="3"/>
    <n v="127647390"/>
    <n v="166681963"/>
    <n v="5356155"/>
    <n v="11162"/>
  </r>
  <r>
    <x v="17"/>
    <x v="3"/>
    <x v="4"/>
    <n v="57323960"/>
    <n v="72056441"/>
    <n v="2111005"/>
    <n v="4811"/>
  </r>
  <r>
    <x v="17"/>
    <x v="3"/>
    <x v="5"/>
    <n v="211850090"/>
    <n v="276195264"/>
    <n v="8153598"/>
    <n v="18448"/>
  </r>
  <r>
    <x v="17"/>
    <x v="3"/>
    <x v="6"/>
    <n v="95609020"/>
    <n v="144595590"/>
    <n v="3132254"/>
    <n v="9586"/>
  </r>
  <r>
    <x v="17"/>
    <x v="3"/>
    <x v="7"/>
    <n v="92739160"/>
    <n v="146943873"/>
    <n v="3377613"/>
    <n v="9753"/>
  </r>
  <r>
    <x v="17"/>
    <x v="3"/>
    <x v="8"/>
    <n v="117483170"/>
    <n v="205053775"/>
    <n v="4392979"/>
    <n v="24177"/>
  </r>
  <r>
    <x v="17"/>
    <x v="3"/>
    <x v="9"/>
    <n v="118809120"/>
    <n v="209747983"/>
    <n v="4329661"/>
    <n v="24807"/>
  </r>
  <r>
    <x v="17"/>
    <x v="3"/>
    <x v="10"/>
    <n v="103690880"/>
    <n v="190059146"/>
    <n v="3886472"/>
    <n v="21674"/>
  </r>
  <r>
    <x v="17"/>
    <x v="3"/>
    <x v="11"/>
    <n v="116305870"/>
    <n v="224178200"/>
    <n v="4486735"/>
    <n v="25555"/>
  </r>
  <r>
    <x v="18"/>
    <x v="1"/>
    <x v="0"/>
    <n v="34607"/>
    <n v="105009"/>
    <n v="0"/>
    <n v="0"/>
  </r>
  <r>
    <x v="18"/>
    <x v="1"/>
    <x v="1"/>
    <n v="15213"/>
    <n v="54761"/>
    <n v="0"/>
    <n v="0"/>
  </r>
  <r>
    <x v="18"/>
    <x v="1"/>
    <x v="2"/>
    <n v="20294"/>
    <n v="73266"/>
    <n v="0"/>
    <n v="0"/>
  </r>
  <r>
    <x v="18"/>
    <x v="1"/>
    <x v="3"/>
    <n v="4003"/>
    <n v="13096"/>
    <n v="0"/>
    <n v="0"/>
  </r>
  <r>
    <x v="18"/>
    <x v="1"/>
    <x v="4"/>
    <n v="9130"/>
    <n v="42374"/>
    <n v="0"/>
    <n v="0"/>
  </r>
  <r>
    <x v="18"/>
    <x v="1"/>
    <x v="5"/>
    <n v="22179"/>
    <n v="83029"/>
    <n v="0"/>
    <n v="0"/>
  </r>
  <r>
    <x v="18"/>
    <x v="1"/>
    <x v="6"/>
    <n v="27846"/>
    <n v="105894"/>
    <n v="0"/>
    <n v="0"/>
  </r>
  <r>
    <x v="18"/>
    <x v="1"/>
    <x v="7"/>
    <n v="7380"/>
    <n v="28477"/>
    <n v="0"/>
    <n v="0"/>
  </r>
  <r>
    <x v="18"/>
    <x v="1"/>
    <x v="8"/>
    <n v="2568"/>
    <n v="10295"/>
    <n v="0"/>
    <n v="0"/>
  </r>
  <r>
    <x v="18"/>
    <x v="1"/>
    <x v="9"/>
    <n v="8085"/>
    <n v="32421"/>
    <n v="0"/>
    <n v="0"/>
  </r>
  <r>
    <x v="18"/>
    <x v="1"/>
    <x v="10"/>
    <n v="8631"/>
    <n v="19967"/>
    <n v="0"/>
    <n v="0"/>
  </r>
  <r>
    <x v="18"/>
    <x v="1"/>
    <x v="11"/>
    <n v="166"/>
    <n v="7649"/>
    <n v="0"/>
    <n v="0"/>
  </r>
  <r>
    <x v="18"/>
    <x v="2"/>
    <x v="1"/>
    <n v="7008"/>
    <n v="26317"/>
    <n v="0"/>
    <n v="0"/>
  </r>
  <r>
    <x v="18"/>
    <x v="2"/>
    <x v="2"/>
    <n v="11386"/>
    <n v="36905"/>
    <n v="0"/>
    <n v="0"/>
  </r>
  <r>
    <x v="18"/>
    <x v="2"/>
    <x v="4"/>
    <n v="149000"/>
    <n v="1663"/>
    <n v="0"/>
    <n v="0"/>
  </r>
  <r>
    <x v="18"/>
    <x v="2"/>
    <x v="5"/>
    <n v="100000"/>
    <n v="1242"/>
    <n v="0"/>
    <n v="0"/>
  </r>
  <r>
    <x v="18"/>
    <x v="2"/>
    <x v="6"/>
    <n v="8195"/>
    <n v="31700"/>
    <n v="0"/>
    <n v="0"/>
  </r>
  <r>
    <x v="18"/>
    <x v="2"/>
    <x v="7"/>
    <n v="2776"/>
    <n v="8473"/>
    <n v="0"/>
    <n v="0"/>
  </r>
  <r>
    <x v="18"/>
    <x v="2"/>
    <x v="11"/>
    <n v="60000"/>
    <n v="744"/>
    <n v="0"/>
    <n v="0"/>
  </r>
  <r>
    <x v="18"/>
    <x v="3"/>
    <x v="8"/>
    <n v="43026660"/>
    <n v="64762255"/>
    <n v="0"/>
    <n v="0"/>
  </r>
  <r>
    <x v="18"/>
    <x v="3"/>
    <x v="10"/>
    <n v="83170090"/>
    <n v="126548363"/>
    <n v="0"/>
    <n v="0"/>
  </r>
  <r>
    <x v="18"/>
    <x v="3"/>
    <x v="11"/>
    <n v="22058390"/>
    <n v="30530455"/>
    <n v="0"/>
    <n v="0"/>
  </r>
  <r>
    <x v="19"/>
    <x v="1"/>
    <x v="7"/>
    <n v="2443"/>
    <n v="5373"/>
    <n v="0"/>
    <n v="0"/>
  </r>
  <r>
    <x v="19"/>
    <x v="3"/>
    <x v="0"/>
    <n v="69017200"/>
    <n v="102303310"/>
    <n v="3113829"/>
    <n v="6838"/>
  </r>
  <r>
    <x v="19"/>
    <x v="3"/>
    <x v="1"/>
    <n v="125950100"/>
    <n v="194743500"/>
    <n v="5596521"/>
    <n v="12998"/>
  </r>
  <r>
    <x v="19"/>
    <x v="3"/>
    <x v="3"/>
    <n v="68737600"/>
    <n v="105939594"/>
    <n v="3075121"/>
    <n v="7073"/>
  </r>
  <r>
    <x v="19"/>
    <x v="3"/>
    <x v="4"/>
    <n v="50165700"/>
    <n v="67401105"/>
    <n v="2173001"/>
    <n v="4513"/>
  </r>
  <r>
    <x v="19"/>
    <x v="3"/>
    <x v="5"/>
    <n v="74899800"/>
    <n v="93107284"/>
    <n v="3085370"/>
    <n v="6239"/>
  </r>
  <r>
    <x v="19"/>
    <x v="3"/>
    <x v="6"/>
    <n v="32719600"/>
    <n v="41820171"/>
    <n v="960923"/>
    <n v="1857"/>
  </r>
  <r>
    <x v="19"/>
    <x v="3"/>
    <x v="7"/>
    <n v="46033000"/>
    <n v="58955276"/>
    <n v="1913284"/>
    <n v="3949"/>
  </r>
  <r>
    <x v="19"/>
    <x v="3"/>
    <x v="8"/>
    <n v="67035400"/>
    <n v="92775171"/>
    <n v="2739402"/>
    <n v="9595"/>
  </r>
  <r>
    <x v="19"/>
    <x v="3"/>
    <x v="9"/>
    <n v="66516800"/>
    <n v="92499948"/>
    <n v="2807290"/>
    <n v="10842"/>
  </r>
  <r>
    <x v="19"/>
    <x v="3"/>
    <x v="10"/>
    <n v="61751900"/>
    <n v="88737243"/>
    <n v="2646117"/>
    <n v="10211"/>
  </r>
  <r>
    <x v="19"/>
    <x v="3"/>
    <x v="11"/>
    <n v="80218400"/>
    <n v="125986893"/>
    <n v="2885864"/>
    <n v="14401"/>
  </r>
  <r>
    <x v="20"/>
    <x v="1"/>
    <x v="0"/>
    <n v="550"/>
    <n v="642"/>
    <n v="0"/>
    <n v="0"/>
  </r>
  <r>
    <x v="21"/>
    <x v="1"/>
    <x v="10"/>
    <n v="110"/>
    <n v="370"/>
    <n v="0"/>
    <n v="0"/>
  </r>
  <r>
    <x v="21"/>
    <x v="3"/>
    <x v="0"/>
    <n v="762611080"/>
    <n v="427400296"/>
    <n v="1884851"/>
    <n v="0"/>
  </r>
  <r>
    <x v="21"/>
    <x v="3"/>
    <x v="1"/>
    <n v="601120130"/>
    <n v="144387630"/>
    <n v="2991196"/>
    <n v="0"/>
  </r>
  <r>
    <x v="21"/>
    <x v="3"/>
    <x v="2"/>
    <n v="479780770"/>
    <n v="217031506"/>
    <n v="3079360"/>
    <n v="0"/>
  </r>
  <r>
    <x v="21"/>
    <x v="3"/>
    <x v="3"/>
    <n v="182295100"/>
    <n v="93353767"/>
    <n v="1092319"/>
    <n v="0"/>
  </r>
  <r>
    <x v="21"/>
    <x v="3"/>
    <x v="4"/>
    <n v="161132600"/>
    <n v="176509390"/>
    <n v="0"/>
    <n v="0"/>
  </r>
  <r>
    <x v="21"/>
    <x v="3"/>
    <x v="5"/>
    <n v="348890190"/>
    <n v="243955759"/>
    <n v="0"/>
    <n v="0"/>
  </r>
  <r>
    <x v="21"/>
    <x v="3"/>
    <x v="6"/>
    <n v="198978900"/>
    <n v="251802811"/>
    <n v="0"/>
    <n v="0"/>
  </r>
  <r>
    <x v="21"/>
    <x v="3"/>
    <x v="7"/>
    <n v="213313910"/>
    <n v="247429299"/>
    <n v="482547"/>
    <n v="0"/>
  </r>
  <r>
    <x v="21"/>
    <x v="3"/>
    <x v="8"/>
    <n v="285955980"/>
    <n v="279931850"/>
    <n v="0"/>
    <n v="0"/>
  </r>
  <r>
    <x v="21"/>
    <x v="3"/>
    <x v="9"/>
    <n v="215560500"/>
    <n v="264438028"/>
    <n v="0"/>
    <n v="0"/>
  </r>
  <r>
    <x v="21"/>
    <x v="3"/>
    <x v="10"/>
    <n v="129560980"/>
    <n v="21061889"/>
    <n v="476000"/>
    <n v="0"/>
  </r>
  <r>
    <x v="21"/>
    <x v="3"/>
    <x v="11"/>
    <n v="230323800"/>
    <n v="205592009"/>
    <n v="0"/>
    <n v="0"/>
  </r>
  <r>
    <x v="22"/>
    <x v="3"/>
    <x v="0"/>
    <n v="450516000"/>
    <n v="8465184"/>
    <n v="7356793"/>
    <n v="369"/>
  </r>
  <r>
    <x v="22"/>
    <x v="3"/>
    <x v="1"/>
    <n v="385378000"/>
    <n v="8513574"/>
    <n v="6819665"/>
    <n v="0"/>
  </r>
  <r>
    <x v="22"/>
    <x v="3"/>
    <x v="2"/>
    <n v="386407000"/>
    <n v="7735024"/>
    <n v="6494021"/>
    <n v="0"/>
  </r>
  <r>
    <x v="22"/>
    <x v="3"/>
    <x v="3"/>
    <n v="280098000"/>
    <n v="5749243"/>
    <n v="5104231"/>
    <n v="405"/>
  </r>
  <r>
    <x v="22"/>
    <x v="3"/>
    <x v="4"/>
    <n v="301150000"/>
    <n v="6237143"/>
    <n v="5366430"/>
    <n v="441"/>
  </r>
  <r>
    <x v="22"/>
    <x v="3"/>
    <x v="5"/>
    <n v="499341000"/>
    <n v="10038057"/>
    <n v="8817230"/>
    <n v="976"/>
  </r>
  <r>
    <x v="22"/>
    <x v="3"/>
    <x v="6"/>
    <n v="194344000"/>
    <n v="3838166"/>
    <n v="3442527"/>
    <n v="395"/>
  </r>
  <r>
    <x v="22"/>
    <x v="3"/>
    <x v="7"/>
    <n v="386418000"/>
    <n v="8113655"/>
    <n v="7118066"/>
    <n v="1688"/>
  </r>
  <r>
    <x v="22"/>
    <x v="3"/>
    <x v="8"/>
    <n v="234988000"/>
    <n v="4956242"/>
    <n v="4324227"/>
    <n v="5250"/>
  </r>
  <r>
    <x v="22"/>
    <x v="3"/>
    <x v="9"/>
    <n v="264273000"/>
    <n v="6671239"/>
    <n v="4885057"/>
    <n v="5250"/>
  </r>
  <r>
    <x v="22"/>
    <x v="3"/>
    <x v="10"/>
    <n v="349910000"/>
    <n v="7224509"/>
    <n v="5294981"/>
    <n v="816"/>
  </r>
  <r>
    <x v="22"/>
    <x v="3"/>
    <x v="11"/>
    <n v="451532000"/>
    <n v="8913977"/>
    <n v="7347961"/>
    <n v="0"/>
  </r>
  <r>
    <x v="23"/>
    <x v="1"/>
    <x v="0"/>
    <n v="1990"/>
    <n v="6140"/>
    <n v="0"/>
    <n v="0"/>
  </r>
  <r>
    <x v="23"/>
    <x v="1"/>
    <x v="2"/>
    <n v="1107"/>
    <n v="9320"/>
    <n v="0"/>
    <n v="0"/>
  </r>
  <r>
    <x v="23"/>
    <x v="1"/>
    <x v="3"/>
    <n v="6364"/>
    <n v="21217"/>
    <n v="0"/>
    <n v="0"/>
  </r>
  <r>
    <x v="23"/>
    <x v="1"/>
    <x v="7"/>
    <n v="1049"/>
    <n v="6857"/>
    <n v="0"/>
    <n v="0"/>
  </r>
  <r>
    <x v="23"/>
    <x v="3"/>
    <x v="1"/>
    <n v="5000000"/>
    <n v="2580550"/>
    <n v="0"/>
    <n v="0"/>
  </r>
  <r>
    <x v="23"/>
    <x v="3"/>
    <x v="9"/>
    <n v="8500000"/>
    <n v="4159875"/>
    <n v="0"/>
    <n v="0"/>
  </r>
  <r>
    <x v="24"/>
    <x v="0"/>
    <x v="0"/>
    <n v="5758"/>
    <n v="145256"/>
    <n v="3330"/>
    <n v="0"/>
  </r>
  <r>
    <x v="24"/>
    <x v="0"/>
    <x v="1"/>
    <n v="93385"/>
    <n v="450662"/>
    <n v="13304"/>
    <n v="4"/>
  </r>
  <r>
    <x v="24"/>
    <x v="0"/>
    <x v="3"/>
    <n v="171764"/>
    <n v="325101"/>
    <n v="24543"/>
    <n v="0"/>
  </r>
  <r>
    <x v="24"/>
    <x v="0"/>
    <x v="4"/>
    <n v="71924"/>
    <n v="252522"/>
    <n v="10722"/>
    <n v="0"/>
  </r>
  <r>
    <x v="24"/>
    <x v="0"/>
    <x v="5"/>
    <n v="96882"/>
    <n v="269209"/>
    <n v="14433"/>
    <n v="0"/>
  </r>
  <r>
    <x v="24"/>
    <x v="0"/>
    <x v="6"/>
    <n v="121844"/>
    <n v="284645"/>
    <n v="18971"/>
    <n v="0"/>
  </r>
  <r>
    <x v="24"/>
    <x v="0"/>
    <x v="7"/>
    <n v="95948"/>
    <n v="268646"/>
    <n v="14683"/>
    <n v="0"/>
  </r>
  <r>
    <x v="24"/>
    <x v="0"/>
    <x v="8"/>
    <n v="121842"/>
    <n v="288704"/>
    <n v="17344"/>
    <n v="0"/>
  </r>
  <r>
    <x v="24"/>
    <x v="0"/>
    <x v="9"/>
    <n v="46964"/>
    <n v="398994"/>
    <n v="8250"/>
    <n v="0"/>
  </r>
  <r>
    <x v="24"/>
    <x v="0"/>
    <x v="10"/>
    <n v="96884"/>
    <n v="270484"/>
    <n v="14360"/>
    <n v="0"/>
  </r>
  <r>
    <x v="24"/>
    <x v="0"/>
    <x v="11"/>
    <n v="126472"/>
    <n v="510821"/>
    <n v="23220.9"/>
    <n v="165"/>
  </r>
  <r>
    <x v="24"/>
    <x v="1"/>
    <x v="0"/>
    <n v="121062960"/>
    <n v="665654125"/>
    <n v="6104774.5999999996"/>
    <n v="274106.8"/>
  </r>
  <r>
    <x v="24"/>
    <x v="1"/>
    <x v="1"/>
    <n v="88708650"/>
    <n v="452783475"/>
    <n v="4539283.2"/>
    <n v="228750.2"/>
  </r>
  <r>
    <x v="24"/>
    <x v="1"/>
    <x v="2"/>
    <n v="181070769"/>
    <n v="920854208"/>
    <n v="9100884.6999999993"/>
    <n v="317587.20000000001"/>
  </r>
  <r>
    <x v="24"/>
    <x v="1"/>
    <x v="3"/>
    <n v="158684859"/>
    <n v="699707682"/>
    <n v="8869931.4000000004"/>
    <n v="482649.5"/>
  </r>
  <r>
    <x v="24"/>
    <x v="1"/>
    <x v="4"/>
    <n v="107012249"/>
    <n v="573533396"/>
    <n v="5958169.5999999996"/>
    <n v="474322.6"/>
  </r>
  <r>
    <x v="24"/>
    <x v="1"/>
    <x v="5"/>
    <n v="192755360"/>
    <n v="870103557"/>
    <n v="10431013.5"/>
    <n v="423057.9"/>
  </r>
  <r>
    <x v="24"/>
    <x v="1"/>
    <x v="6"/>
    <n v="196410702"/>
    <n v="994365137"/>
    <n v="9439910.5999999996"/>
    <n v="386299.7"/>
  </r>
  <r>
    <x v="24"/>
    <x v="1"/>
    <x v="7"/>
    <n v="135718072"/>
    <n v="735251609"/>
    <n v="6589131.7000000002"/>
    <n v="343040.4"/>
  </r>
  <r>
    <x v="24"/>
    <x v="1"/>
    <x v="8"/>
    <n v="110441162"/>
    <n v="689231054"/>
    <n v="4962534.4000000004"/>
    <n v="307066.3"/>
  </r>
  <r>
    <x v="24"/>
    <x v="1"/>
    <x v="9"/>
    <n v="186152773"/>
    <n v="1100093695"/>
    <n v="8649565.8000000007"/>
    <n v="499500.2"/>
  </r>
  <r>
    <x v="24"/>
    <x v="1"/>
    <x v="10"/>
    <n v="150652181"/>
    <n v="897062983"/>
    <n v="7490432.7000000002"/>
    <n v="274222.40000000002"/>
  </r>
  <r>
    <x v="24"/>
    <x v="1"/>
    <x v="11"/>
    <n v="185028630"/>
    <n v="985459192"/>
    <n v="9296620.5999999996"/>
    <n v="432554.3"/>
  </r>
  <r>
    <x v="24"/>
    <x v="2"/>
    <x v="0"/>
    <n v="236133"/>
    <n v="189215"/>
    <n v="0"/>
    <n v="0"/>
  </r>
  <r>
    <x v="24"/>
    <x v="2"/>
    <x v="1"/>
    <n v="264193"/>
    <n v="153789"/>
    <n v="0"/>
    <n v="0"/>
  </r>
  <r>
    <x v="24"/>
    <x v="2"/>
    <x v="2"/>
    <n v="39094"/>
    <n v="29543"/>
    <n v="0"/>
    <n v="0"/>
  </r>
  <r>
    <x v="24"/>
    <x v="2"/>
    <x v="3"/>
    <n v="61554"/>
    <n v="41041"/>
    <n v="0"/>
    <n v="0"/>
  </r>
  <r>
    <x v="24"/>
    <x v="2"/>
    <x v="5"/>
    <n v="135259"/>
    <n v="57754"/>
    <n v="0"/>
    <n v="0"/>
  </r>
  <r>
    <x v="24"/>
    <x v="2"/>
    <x v="6"/>
    <n v="223014"/>
    <n v="87013"/>
    <n v="0"/>
    <n v="0"/>
  </r>
  <r>
    <x v="24"/>
    <x v="2"/>
    <x v="7"/>
    <n v="80854"/>
    <n v="19975"/>
    <n v="0"/>
    <n v="0"/>
  </r>
  <r>
    <x v="24"/>
    <x v="2"/>
    <x v="10"/>
    <n v="99817"/>
    <n v="47998"/>
    <n v="0"/>
    <n v="0"/>
  </r>
  <r>
    <x v="24"/>
    <x v="3"/>
    <x v="0"/>
    <n v="142543840"/>
    <n v="195109894"/>
    <n v="5305544"/>
    <n v="11009"/>
  </r>
  <r>
    <x v="24"/>
    <x v="3"/>
    <x v="1"/>
    <n v="21817630"/>
    <n v="27787075"/>
    <n v="1156333"/>
    <n v="2094"/>
  </r>
  <r>
    <x v="24"/>
    <x v="3"/>
    <x v="2"/>
    <n v="42282690"/>
    <n v="58946615"/>
    <n v="1517213"/>
    <n v="3257"/>
  </r>
  <r>
    <x v="24"/>
    <x v="3"/>
    <x v="3"/>
    <n v="74909870"/>
    <n v="99817973"/>
    <n v="1711811"/>
    <n v="6245"/>
  </r>
  <r>
    <x v="24"/>
    <x v="3"/>
    <x v="4"/>
    <n v="95075390"/>
    <n v="119354822"/>
    <n v="3715428"/>
    <n v="9797"/>
  </r>
  <r>
    <x v="24"/>
    <x v="3"/>
    <x v="5"/>
    <n v="52734180"/>
    <n v="60818558"/>
    <n v="1014863"/>
    <n v="3894"/>
  </r>
  <r>
    <x v="24"/>
    <x v="3"/>
    <x v="6"/>
    <n v="52863370"/>
    <n v="67514581"/>
    <n v="773188"/>
    <n v="2122"/>
  </r>
  <r>
    <x v="24"/>
    <x v="3"/>
    <x v="7"/>
    <n v="90324190"/>
    <n v="113960535"/>
    <n v="2286750"/>
    <n v="8017"/>
  </r>
  <r>
    <x v="24"/>
    <x v="3"/>
    <x v="8"/>
    <n v="21800090"/>
    <n v="33006076"/>
    <n v="0"/>
    <n v="0"/>
  </r>
  <r>
    <x v="24"/>
    <x v="3"/>
    <x v="9"/>
    <n v="21933260"/>
    <n v="34047111"/>
    <n v="469026"/>
    <n v="2739"/>
  </r>
  <r>
    <x v="24"/>
    <x v="3"/>
    <x v="10"/>
    <n v="131779270"/>
    <n v="197863726"/>
    <n v="5165481"/>
    <n v="26082"/>
  </r>
  <r>
    <x v="24"/>
    <x v="3"/>
    <x v="11"/>
    <n v="21474820"/>
    <n v="37316789"/>
    <n v="0"/>
    <n v="0"/>
  </r>
  <r>
    <x v="25"/>
    <x v="1"/>
    <x v="0"/>
    <n v="9613"/>
    <n v="59883"/>
    <n v="0"/>
    <n v="0"/>
  </r>
  <r>
    <x v="25"/>
    <x v="1"/>
    <x v="1"/>
    <n v="1485"/>
    <n v="322"/>
    <n v="0"/>
    <n v="0"/>
  </r>
  <r>
    <x v="25"/>
    <x v="1"/>
    <x v="2"/>
    <n v="7731"/>
    <n v="20852"/>
    <n v="0"/>
    <n v="0"/>
  </r>
  <r>
    <x v="25"/>
    <x v="1"/>
    <x v="3"/>
    <n v="32804"/>
    <n v="116965"/>
    <n v="0"/>
    <n v="0"/>
  </r>
  <r>
    <x v="25"/>
    <x v="1"/>
    <x v="4"/>
    <n v="4332"/>
    <n v="11630"/>
    <n v="0"/>
    <n v="0"/>
  </r>
  <r>
    <x v="25"/>
    <x v="1"/>
    <x v="5"/>
    <n v="5832"/>
    <n v="21665"/>
    <n v="0"/>
    <n v="0"/>
  </r>
  <r>
    <x v="25"/>
    <x v="1"/>
    <x v="6"/>
    <n v="6859"/>
    <n v="20697"/>
    <n v="0"/>
    <n v="0"/>
  </r>
  <r>
    <x v="25"/>
    <x v="1"/>
    <x v="7"/>
    <n v="1365057"/>
    <n v="3496719"/>
    <n v="0"/>
    <n v="0"/>
  </r>
  <r>
    <x v="25"/>
    <x v="1"/>
    <x v="8"/>
    <n v="475624"/>
    <n v="137076"/>
    <n v="0"/>
    <n v="0"/>
  </r>
  <r>
    <x v="25"/>
    <x v="1"/>
    <x v="9"/>
    <n v="1812248"/>
    <n v="5142892"/>
    <n v="0"/>
    <n v="0"/>
  </r>
  <r>
    <x v="25"/>
    <x v="1"/>
    <x v="10"/>
    <n v="869"/>
    <n v="2567"/>
    <n v="0"/>
    <n v="0"/>
  </r>
  <r>
    <x v="25"/>
    <x v="1"/>
    <x v="11"/>
    <n v="4087447"/>
    <n v="9598450"/>
    <n v="0"/>
    <n v="0"/>
  </r>
  <r>
    <x v="25"/>
    <x v="2"/>
    <x v="6"/>
    <n v="29225"/>
    <n v="15493"/>
    <n v="0"/>
    <n v="0"/>
  </r>
  <r>
    <x v="25"/>
    <x v="2"/>
    <x v="7"/>
    <n v="108500"/>
    <n v="68711"/>
    <n v="0"/>
    <n v="0"/>
  </r>
  <r>
    <x v="25"/>
    <x v="2"/>
    <x v="8"/>
    <n v="72000"/>
    <n v="36144"/>
    <n v="0"/>
    <n v="0"/>
  </r>
  <r>
    <x v="25"/>
    <x v="3"/>
    <x v="2"/>
    <n v="117253490"/>
    <n v="7549394"/>
    <n v="0"/>
    <n v="0"/>
  </r>
  <r>
    <x v="25"/>
    <x v="3"/>
    <x v="4"/>
    <n v="51386220"/>
    <n v="2991936"/>
    <n v="0"/>
    <n v="0"/>
  </r>
  <r>
    <x v="25"/>
    <x v="3"/>
    <x v="5"/>
    <n v="119793310"/>
    <n v="6611320"/>
    <n v="0"/>
    <n v="0"/>
  </r>
  <r>
    <x v="25"/>
    <x v="3"/>
    <x v="6"/>
    <n v="60373460"/>
    <n v="3087438"/>
    <n v="0"/>
    <n v="0"/>
  </r>
  <r>
    <x v="25"/>
    <x v="3"/>
    <x v="8"/>
    <n v="61442240"/>
    <n v="3211481"/>
    <n v="0"/>
    <n v="0"/>
  </r>
  <r>
    <x v="25"/>
    <x v="3"/>
    <x v="9"/>
    <n v="62100200"/>
    <n v="3597290"/>
    <n v="0"/>
    <n v="0"/>
  </r>
  <r>
    <x v="25"/>
    <x v="3"/>
    <x v="11"/>
    <n v="62345560"/>
    <n v="3587598"/>
    <n v="0"/>
    <n v="0"/>
  </r>
  <r>
    <x v="26"/>
    <x v="1"/>
    <x v="1"/>
    <n v="4900"/>
    <n v="250000"/>
    <n v="0"/>
    <n v="0"/>
  </r>
  <r>
    <x v="27"/>
    <x v="1"/>
    <x v="0"/>
    <n v="154473"/>
    <n v="881173"/>
    <n v="0"/>
    <n v="0"/>
  </r>
  <r>
    <x v="27"/>
    <x v="1"/>
    <x v="1"/>
    <n v="113698"/>
    <n v="439873"/>
    <n v="0"/>
    <n v="0"/>
  </r>
  <r>
    <x v="27"/>
    <x v="1"/>
    <x v="2"/>
    <n v="265067"/>
    <n v="865284"/>
    <n v="0"/>
    <n v="0"/>
  </r>
  <r>
    <x v="27"/>
    <x v="1"/>
    <x v="3"/>
    <n v="26072"/>
    <n v="121723"/>
    <n v="0"/>
    <n v="0"/>
  </r>
  <r>
    <x v="27"/>
    <x v="1"/>
    <x v="4"/>
    <n v="4155"/>
    <n v="62355"/>
    <n v="2160"/>
    <n v="864"/>
  </r>
  <r>
    <x v="27"/>
    <x v="1"/>
    <x v="5"/>
    <n v="31609"/>
    <n v="139605"/>
    <n v="0"/>
    <n v="0"/>
  </r>
  <r>
    <x v="27"/>
    <x v="1"/>
    <x v="6"/>
    <n v="8414"/>
    <n v="46020"/>
    <n v="0"/>
    <n v="0"/>
  </r>
  <r>
    <x v="27"/>
    <x v="1"/>
    <x v="7"/>
    <n v="367"/>
    <n v="2628"/>
    <n v="0"/>
    <n v="0"/>
  </r>
  <r>
    <x v="27"/>
    <x v="1"/>
    <x v="9"/>
    <n v="679"/>
    <n v="4624"/>
    <n v="0"/>
    <n v="0"/>
  </r>
  <r>
    <x v="27"/>
    <x v="1"/>
    <x v="10"/>
    <n v="127592"/>
    <n v="412603"/>
    <n v="0"/>
    <n v="0"/>
  </r>
  <r>
    <x v="27"/>
    <x v="1"/>
    <x v="11"/>
    <n v="12903"/>
    <n v="73583"/>
    <n v="0"/>
    <n v="0"/>
  </r>
  <r>
    <x v="27"/>
    <x v="2"/>
    <x v="0"/>
    <n v="3950841"/>
    <n v="3159341"/>
    <n v="0"/>
    <n v="0"/>
  </r>
  <r>
    <x v="27"/>
    <x v="2"/>
    <x v="1"/>
    <n v="4036290"/>
    <n v="3033996"/>
    <n v="0"/>
    <n v="0"/>
  </r>
  <r>
    <x v="27"/>
    <x v="2"/>
    <x v="2"/>
    <n v="4056777"/>
    <n v="2716959"/>
    <n v="0"/>
    <n v="0"/>
  </r>
  <r>
    <x v="27"/>
    <x v="2"/>
    <x v="3"/>
    <n v="859282"/>
    <n v="550026"/>
    <n v="0"/>
    <n v="0"/>
  </r>
  <r>
    <x v="27"/>
    <x v="2"/>
    <x v="5"/>
    <n v="345144"/>
    <n v="151316"/>
    <n v="0"/>
    <n v="0"/>
  </r>
  <r>
    <x v="27"/>
    <x v="2"/>
    <x v="6"/>
    <n v="41443"/>
    <n v="20881"/>
    <n v="0"/>
    <n v="0"/>
  </r>
  <r>
    <x v="27"/>
    <x v="2"/>
    <x v="9"/>
    <n v="399756"/>
    <n v="233515"/>
    <n v="0"/>
    <n v="0"/>
  </r>
  <r>
    <x v="27"/>
    <x v="2"/>
    <x v="10"/>
    <n v="1012293"/>
    <n v="632218"/>
    <n v="0"/>
    <n v="0"/>
  </r>
  <r>
    <x v="27"/>
    <x v="2"/>
    <x v="11"/>
    <n v="945097"/>
    <n v="558066"/>
    <n v="0"/>
    <n v="0"/>
  </r>
  <r>
    <x v="28"/>
    <x v="1"/>
    <x v="0"/>
    <n v="17949"/>
    <n v="52848"/>
    <n v="0"/>
    <n v="0"/>
  </r>
  <r>
    <x v="28"/>
    <x v="1"/>
    <x v="1"/>
    <n v="15187"/>
    <n v="66850"/>
    <n v="0"/>
    <n v="0"/>
  </r>
  <r>
    <x v="28"/>
    <x v="1"/>
    <x v="2"/>
    <n v="10048"/>
    <n v="23458"/>
    <n v="0"/>
    <n v="0"/>
  </r>
  <r>
    <x v="28"/>
    <x v="1"/>
    <x v="3"/>
    <n v="37240"/>
    <n v="112013"/>
    <n v="0"/>
    <n v="0"/>
  </r>
  <r>
    <x v="28"/>
    <x v="1"/>
    <x v="4"/>
    <n v="17854"/>
    <n v="76617"/>
    <n v="0"/>
    <n v="0"/>
  </r>
  <r>
    <x v="28"/>
    <x v="1"/>
    <x v="5"/>
    <n v="24569"/>
    <n v="86852"/>
    <n v="0"/>
    <n v="0"/>
  </r>
  <r>
    <x v="28"/>
    <x v="1"/>
    <x v="6"/>
    <n v="25958"/>
    <n v="85089"/>
    <n v="0"/>
    <n v="0"/>
  </r>
  <r>
    <x v="28"/>
    <x v="1"/>
    <x v="7"/>
    <n v="24494"/>
    <n v="88027"/>
    <n v="0"/>
    <n v="0"/>
  </r>
  <r>
    <x v="28"/>
    <x v="1"/>
    <x v="8"/>
    <n v="18347"/>
    <n v="64736"/>
    <n v="0"/>
    <n v="0"/>
  </r>
  <r>
    <x v="28"/>
    <x v="1"/>
    <x v="9"/>
    <n v="29893"/>
    <n v="107055"/>
    <n v="0"/>
    <n v="0"/>
  </r>
  <r>
    <x v="28"/>
    <x v="1"/>
    <x v="10"/>
    <n v="14793"/>
    <n v="76575"/>
    <n v="0"/>
    <n v="0"/>
  </r>
  <r>
    <x v="28"/>
    <x v="2"/>
    <x v="0"/>
    <n v="16159443"/>
    <n v="4889969"/>
    <n v="0"/>
    <n v="0"/>
  </r>
  <r>
    <x v="28"/>
    <x v="2"/>
    <x v="1"/>
    <n v="3073"/>
    <n v="9575"/>
    <n v="0"/>
    <n v="0"/>
  </r>
  <r>
    <x v="28"/>
    <x v="2"/>
    <x v="2"/>
    <n v="18392494"/>
    <n v="6000213"/>
    <n v="0"/>
    <n v="0"/>
  </r>
  <r>
    <x v="28"/>
    <x v="2"/>
    <x v="3"/>
    <n v="19161431"/>
    <n v="1726485"/>
    <n v="1177246"/>
    <n v="102"/>
  </r>
  <r>
    <x v="28"/>
    <x v="2"/>
    <x v="4"/>
    <n v="12410"/>
    <n v="30645"/>
    <n v="0"/>
    <n v="0"/>
  </r>
  <r>
    <x v="28"/>
    <x v="2"/>
    <x v="5"/>
    <n v="926923"/>
    <n v="268827"/>
    <n v="0"/>
    <n v="0"/>
  </r>
  <r>
    <x v="28"/>
    <x v="2"/>
    <x v="6"/>
    <n v="16963"/>
    <n v="38495"/>
    <n v="0"/>
    <n v="0"/>
  </r>
  <r>
    <x v="28"/>
    <x v="2"/>
    <x v="8"/>
    <n v="2081"/>
    <n v="4866"/>
    <n v="0"/>
    <n v="0"/>
  </r>
  <r>
    <x v="28"/>
    <x v="2"/>
    <x v="10"/>
    <n v="18979743"/>
    <n v="442591"/>
    <n v="0"/>
    <n v="0"/>
  </r>
  <r>
    <x v="29"/>
    <x v="0"/>
    <x v="0"/>
    <n v="164210163"/>
    <n v="523620566"/>
    <n v="30932610.600000001"/>
    <n v="584289.6"/>
  </r>
  <r>
    <x v="29"/>
    <x v="0"/>
    <x v="1"/>
    <n v="123873749"/>
    <n v="248051859"/>
    <n v="16228405.199999999"/>
    <n v="278792.7"/>
  </r>
  <r>
    <x v="29"/>
    <x v="0"/>
    <x v="2"/>
    <n v="178987742"/>
    <n v="295879966"/>
    <n v="21920181"/>
    <n v="326892"/>
  </r>
  <r>
    <x v="29"/>
    <x v="0"/>
    <x v="3"/>
    <n v="192887659"/>
    <n v="300770026"/>
    <n v="23419149.399999999"/>
    <n v="260985.5"/>
  </r>
  <r>
    <x v="29"/>
    <x v="0"/>
    <x v="4"/>
    <n v="195235257"/>
    <n v="309603480"/>
    <n v="21815003.600000001"/>
    <n v="307522.09999999998"/>
  </r>
  <r>
    <x v="29"/>
    <x v="0"/>
    <x v="5"/>
    <n v="160423873"/>
    <n v="256382398"/>
    <n v="16250980.300000001"/>
    <n v="267335.7"/>
  </r>
  <r>
    <x v="29"/>
    <x v="0"/>
    <x v="6"/>
    <n v="166965271"/>
    <n v="268369005"/>
    <n v="16877342.300000001"/>
    <n v="238223.6"/>
  </r>
  <r>
    <x v="29"/>
    <x v="0"/>
    <x v="7"/>
    <n v="147613733"/>
    <n v="269015572"/>
    <n v="15273384.699999999"/>
    <n v="252474"/>
  </r>
  <r>
    <x v="29"/>
    <x v="0"/>
    <x v="8"/>
    <n v="97449952"/>
    <n v="200160411"/>
    <n v="10098981.199999999"/>
    <n v="162023.4"/>
  </r>
  <r>
    <x v="29"/>
    <x v="0"/>
    <x v="9"/>
    <n v="70781384"/>
    <n v="181249445"/>
    <n v="7534117.7000000002"/>
    <n v="176248.6"/>
  </r>
  <r>
    <x v="29"/>
    <x v="0"/>
    <x v="10"/>
    <n v="57784292"/>
    <n v="165220913"/>
    <n v="6318413.2000000002"/>
    <n v="134605.1"/>
  </r>
  <r>
    <x v="29"/>
    <x v="0"/>
    <x v="11"/>
    <n v="96102609"/>
    <n v="342952726"/>
    <n v="11350284.199999999"/>
    <n v="366108.8"/>
  </r>
  <r>
    <x v="29"/>
    <x v="1"/>
    <x v="0"/>
    <n v="306871149"/>
    <n v="680159289"/>
    <n v="8820321.4000000004"/>
    <n v="246415.8"/>
  </r>
  <r>
    <x v="29"/>
    <x v="1"/>
    <x v="1"/>
    <n v="239216281"/>
    <n v="527265782"/>
    <n v="6691877.4000000004"/>
    <n v="197992.4"/>
  </r>
  <r>
    <x v="29"/>
    <x v="1"/>
    <x v="2"/>
    <n v="273903414"/>
    <n v="713192652"/>
    <n v="8402874.5"/>
    <n v="260041.4"/>
  </r>
  <r>
    <x v="29"/>
    <x v="1"/>
    <x v="3"/>
    <n v="293225623"/>
    <n v="636130847"/>
    <n v="9470396.1999999993"/>
    <n v="246607.5"/>
  </r>
  <r>
    <x v="29"/>
    <x v="1"/>
    <x v="4"/>
    <n v="332486978"/>
    <n v="725482174"/>
    <n v="11295800.300000001"/>
    <n v="260003.5"/>
  </r>
  <r>
    <x v="29"/>
    <x v="1"/>
    <x v="5"/>
    <n v="311123683"/>
    <n v="659807161"/>
    <n v="9921156.5999999996"/>
    <n v="300172.79999999999"/>
  </r>
  <r>
    <x v="29"/>
    <x v="1"/>
    <x v="6"/>
    <n v="318931432"/>
    <n v="755035985"/>
    <n v="10431854.5"/>
    <n v="426790.3"/>
  </r>
  <r>
    <x v="29"/>
    <x v="1"/>
    <x v="7"/>
    <n v="317691093"/>
    <n v="752845864"/>
    <n v="9198905.1999999993"/>
    <n v="322900.09999999998"/>
  </r>
  <r>
    <x v="29"/>
    <x v="1"/>
    <x v="8"/>
    <n v="280135429"/>
    <n v="852446580"/>
    <n v="7566614.7000000002"/>
    <n v="2078872"/>
  </r>
  <r>
    <x v="29"/>
    <x v="1"/>
    <x v="9"/>
    <n v="266380539"/>
    <n v="771427984"/>
    <n v="7835649.5999999996"/>
    <n v="254008.3"/>
  </r>
  <r>
    <x v="29"/>
    <x v="1"/>
    <x v="10"/>
    <n v="305993188"/>
    <n v="780538499"/>
    <n v="8237549.0999999996"/>
    <n v="699035.6"/>
  </r>
  <r>
    <x v="29"/>
    <x v="1"/>
    <x v="11"/>
    <n v="252248048"/>
    <n v="635445996"/>
    <n v="7649146.2000000002"/>
    <n v="255894"/>
  </r>
  <r>
    <x v="29"/>
    <x v="2"/>
    <x v="0"/>
    <n v="12815680"/>
    <n v="9282711"/>
    <n v="0"/>
    <n v="0"/>
  </r>
  <r>
    <x v="29"/>
    <x v="2"/>
    <x v="1"/>
    <n v="10439506"/>
    <n v="6722056"/>
    <n v="0"/>
    <n v="0"/>
  </r>
  <r>
    <x v="29"/>
    <x v="2"/>
    <x v="2"/>
    <n v="7515074"/>
    <n v="4949071"/>
    <n v="0"/>
    <n v="0"/>
  </r>
  <r>
    <x v="29"/>
    <x v="2"/>
    <x v="3"/>
    <n v="882098"/>
    <n v="391354"/>
    <n v="0"/>
    <n v="0"/>
  </r>
  <r>
    <x v="29"/>
    <x v="2"/>
    <x v="4"/>
    <n v="1831810"/>
    <n v="678157"/>
    <n v="0"/>
    <n v="0"/>
  </r>
  <r>
    <x v="29"/>
    <x v="2"/>
    <x v="5"/>
    <n v="844938"/>
    <n v="299209"/>
    <n v="0"/>
    <n v="0"/>
  </r>
  <r>
    <x v="29"/>
    <x v="2"/>
    <x v="6"/>
    <n v="1248451"/>
    <n v="502714"/>
    <n v="0"/>
    <n v="0"/>
  </r>
  <r>
    <x v="29"/>
    <x v="2"/>
    <x v="7"/>
    <n v="589742"/>
    <n v="407027"/>
    <n v="0"/>
    <n v="0"/>
  </r>
  <r>
    <x v="29"/>
    <x v="2"/>
    <x v="8"/>
    <n v="1107603"/>
    <n v="491734"/>
    <n v="0"/>
    <n v="0"/>
  </r>
  <r>
    <x v="29"/>
    <x v="2"/>
    <x v="9"/>
    <n v="37732"/>
    <n v="71429"/>
    <n v="0"/>
    <n v="0"/>
  </r>
  <r>
    <x v="29"/>
    <x v="2"/>
    <x v="10"/>
    <n v="1146832"/>
    <n v="548800"/>
    <n v="0"/>
    <n v="0"/>
  </r>
  <r>
    <x v="29"/>
    <x v="2"/>
    <x v="11"/>
    <n v="33911755"/>
    <n v="2044463"/>
    <n v="0"/>
    <n v="0"/>
  </r>
  <r>
    <x v="29"/>
    <x v="3"/>
    <x v="0"/>
    <n v="40641360"/>
    <n v="4310601"/>
    <n v="0"/>
    <n v="0"/>
  </r>
  <r>
    <x v="30"/>
    <x v="0"/>
    <x v="0"/>
    <n v="31572739"/>
    <n v="146088019"/>
    <n v="5186091.4000000004"/>
    <n v="118680.5"/>
  </r>
  <r>
    <x v="30"/>
    <x v="0"/>
    <x v="1"/>
    <n v="35703296"/>
    <n v="104157195"/>
    <n v="3874514.9"/>
    <n v="63269.7"/>
  </r>
  <r>
    <x v="30"/>
    <x v="0"/>
    <x v="2"/>
    <n v="45813144"/>
    <n v="132379205"/>
    <n v="4874269.2"/>
    <n v="76590.399999999994"/>
  </r>
  <r>
    <x v="30"/>
    <x v="0"/>
    <x v="3"/>
    <n v="48184811"/>
    <n v="136408706"/>
    <n v="6020224.7999999998"/>
    <n v="47756"/>
  </r>
  <r>
    <x v="30"/>
    <x v="0"/>
    <x v="4"/>
    <n v="39026055"/>
    <n v="117122123"/>
    <n v="5356313.3"/>
    <n v="55541.5"/>
  </r>
  <r>
    <x v="30"/>
    <x v="0"/>
    <x v="5"/>
    <n v="50362869"/>
    <n v="109747845"/>
    <n v="4496409"/>
    <n v="59944"/>
  </r>
  <r>
    <x v="30"/>
    <x v="0"/>
    <x v="6"/>
    <n v="49601763"/>
    <n v="117332391"/>
    <n v="4345953.9000000004"/>
    <n v="54030.8"/>
  </r>
  <r>
    <x v="30"/>
    <x v="0"/>
    <x v="7"/>
    <n v="42430023"/>
    <n v="101534899"/>
    <n v="3447579.8"/>
    <n v="45928.1"/>
  </r>
  <r>
    <x v="30"/>
    <x v="0"/>
    <x v="8"/>
    <n v="29951824"/>
    <n v="79778517"/>
    <n v="2674128"/>
    <n v="34593.1"/>
  </r>
  <r>
    <x v="30"/>
    <x v="0"/>
    <x v="9"/>
    <n v="24653016"/>
    <n v="91267047"/>
    <n v="2971590.7"/>
    <n v="65972.2"/>
  </r>
  <r>
    <x v="30"/>
    <x v="0"/>
    <x v="10"/>
    <n v="23234888"/>
    <n v="95965852"/>
    <n v="3162989.4"/>
    <n v="56607"/>
  </r>
  <r>
    <x v="30"/>
    <x v="0"/>
    <x v="11"/>
    <n v="19664279"/>
    <n v="81430282"/>
    <n v="2586765.7999999998"/>
    <n v="44732.800000000003"/>
  </r>
  <r>
    <x v="30"/>
    <x v="1"/>
    <x v="0"/>
    <n v="98778548"/>
    <n v="76877076"/>
    <n v="4697751.4000000004"/>
    <n v="23374.400000000001"/>
  </r>
  <r>
    <x v="30"/>
    <x v="1"/>
    <x v="1"/>
    <n v="96042696"/>
    <n v="77352777"/>
    <n v="4872720.2"/>
    <n v="32543.7"/>
  </r>
  <r>
    <x v="30"/>
    <x v="1"/>
    <x v="2"/>
    <n v="114309155"/>
    <n v="96239546"/>
    <n v="5879381"/>
    <n v="24646.799999999999"/>
  </r>
  <r>
    <x v="30"/>
    <x v="1"/>
    <x v="3"/>
    <n v="129458551"/>
    <n v="113208735"/>
    <n v="7182349.5999999996"/>
    <n v="38258.9"/>
  </r>
  <r>
    <x v="30"/>
    <x v="1"/>
    <x v="4"/>
    <n v="93684132"/>
    <n v="87002192"/>
    <n v="5566404"/>
    <n v="37260.9"/>
  </r>
  <r>
    <x v="30"/>
    <x v="1"/>
    <x v="5"/>
    <n v="125022545"/>
    <n v="111150099"/>
    <n v="6949036.2999999998"/>
    <n v="39592.300000000003"/>
  </r>
  <r>
    <x v="30"/>
    <x v="1"/>
    <x v="6"/>
    <n v="123874286"/>
    <n v="115431874"/>
    <n v="6543627.2999999998"/>
    <n v="50982.5"/>
  </r>
  <r>
    <x v="30"/>
    <x v="1"/>
    <x v="7"/>
    <n v="117383610"/>
    <n v="110186593"/>
    <n v="5831439.4000000004"/>
    <n v="52520.3"/>
  </r>
  <r>
    <x v="30"/>
    <x v="1"/>
    <x v="8"/>
    <n v="101494836"/>
    <n v="91049162"/>
    <n v="4835647.5"/>
    <n v="44347.4"/>
  </r>
  <r>
    <x v="30"/>
    <x v="1"/>
    <x v="9"/>
    <n v="153300841"/>
    <n v="127001658"/>
    <n v="6305936.5999999996"/>
    <n v="41873.9"/>
  </r>
  <r>
    <x v="30"/>
    <x v="1"/>
    <x v="10"/>
    <n v="117873595"/>
    <n v="106482963"/>
    <n v="5572546.7000000002"/>
    <n v="45181.9"/>
  </r>
  <r>
    <x v="30"/>
    <x v="1"/>
    <x v="11"/>
    <n v="97377798"/>
    <n v="96244127"/>
    <n v="5029881.9000000004"/>
    <n v="36721.9"/>
  </r>
  <r>
    <x v="30"/>
    <x v="2"/>
    <x v="0"/>
    <n v="9490"/>
    <n v="22271"/>
    <n v="0"/>
    <n v="0"/>
  </r>
  <r>
    <x v="30"/>
    <x v="2"/>
    <x v="1"/>
    <n v="62219518"/>
    <n v="17247885"/>
    <n v="1509528"/>
    <n v="662"/>
  </r>
  <r>
    <x v="30"/>
    <x v="2"/>
    <x v="2"/>
    <n v="28011"/>
    <n v="46578"/>
    <n v="0"/>
    <n v="0"/>
  </r>
  <r>
    <x v="30"/>
    <x v="2"/>
    <x v="3"/>
    <n v="44337495"/>
    <n v="3852645"/>
    <n v="2793387"/>
    <n v="212"/>
  </r>
  <r>
    <x v="30"/>
    <x v="2"/>
    <x v="4"/>
    <n v="26700"/>
    <n v="71724"/>
    <n v="0"/>
    <n v="0"/>
  </r>
  <r>
    <x v="30"/>
    <x v="2"/>
    <x v="6"/>
    <n v="13909690"/>
    <n v="2942294"/>
    <n v="0"/>
    <n v="0"/>
  </r>
  <r>
    <x v="30"/>
    <x v="2"/>
    <x v="7"/>
    <n v="160291"/>
    <n v="72030"/>
    <n v="0"/>
    <n v="0"/>
  </r>
  <r>
    <x v="30"/>
    <x v="2"/>
    <x v="8"/>
    <n v="20460"/>
    <n v="54420"/>
    <n v="0"/>
    <n v="0"/>
  </r>
  <r>
    <x v="30"/>
    <x v="2"/>
    <x v="9"/>
    <n v="7270"/>
    <n v="17858"/>
    <n v="0"/>
    <n v="0"/>
  </r>
  <r>
    <x v="30"/>
    <x v="2"/>
    <x v="10"/>
    <n v="16501418"/>
    <n v="3485645"/>
    <n v="0"/>
    <n v="0"/>
  </r>
  <r>
    <x v="30"/>
    <x v="2"/>
    <x v="11"/>
    <n v="65898221"/>
    <n v="18120958"/>
    <n v="887689"/>
    <n v="1394"/>
  </r>
  <r>
    <x v="30"/>
    <x v="3"/>
    <x v="2"/>
    <n v="51783640"/>
    <n v="4921174"/>
    <n v="0"/>
    <n v="0"/>
  </r>
  <r>
    <x v="30"/>
    <x v="3"/>
    <x v="5"/>
    <n v="33026510"/>
    <n v="693556"/>
    <n v="0"/>
    <n v="0"/>
  </r>
  <r>
    <x v="30"/>
    <x v="3"/>
    <x v="7"/>
    <n v="35000000"/>
    <n v="6650000"/>
    <n v="0"/>
    <n v="0"/>
  </r>
  <r>
    <x v="30"/>
    <x v="3"/>
    <x v="8"/>
    <n v="40250000"/>
    <n v="7687750"/>
    <n v="0"/>
    <n v="0"/>
  </r>
  <r>
    <x v="30"/>
    <x v="3"/>
    <x v="10"/>
    <n v="58500000"/>
    <n v="10885000"/>
    <n v="0"/>
    <n v="0"/>
  </r>
  <r>
    <x v="31"/>
    <x v="0"/>
    <x v="3"/>
    <n v="6657500"/>
    <n v="4704750"/>
    <n v="0"/>
    <n v="0"/>
  </r>
  <r>
    <x v="31"/>
    <x v="0"/>
    <x v="4"/>
    <n v="2213750"/>
    <n v="1440750"/>
    <n v="0"/>
    <n v="0"/>
  </r>
  <r>
    <x v="31"/>
    <x v="0"/>
    <x v="5"/>
    <n v="4278750"/>
    <n v="3021250"/>
    <n v="0"/>
    <n v="0"/>
  </r>
  <r>
    <x v="31"/>
    <x v="0"/>
    <x v="6"/>
    <n v="2300000"/>
    <n v="1505000"/>
    <n v="0"/>
    <n v="0"/>
  </r>
  <r>
    <x v="31"/>
    <x v="0"/>
    <x v="7"/>
    <n v="4200000"/>
    <n v="3010000"/>
    <n v="0"/>
    <n v="0"/>
  </r>
  <r>
    <x v="31"/>
    <x v="1"/>
    <x v="0"/>
    <n v="3908524"/>
    <n v="2617395"/>
    <n v="262825"/>
    <n v="0"/>
  </r>
  <r>
    <x v="31"/>
    <x v="1"/>
    <x v="1"/>
    <n v="11830"/>
    <n v="37324"/>
    <n v="0"/>
    <n v="0"/>
  </r>
  <r>
    <x v="31"/>
    <x v="1"/>
    <x v="2"/>
    <n v="44578"/>
    <n v="306322"/>
    <n v="0"/>
    <n v="0"/>
  </r>
  <r>
    <x v="31"/>
    <x v="1"/>
    <x v="3"/>
    <n v="11648"/>
    <n v="135593"/>
    <n v="0"/>
    <n v="0"/>
  </r>
  <r>
    <x v="31"/>
    <x v="1"/>
    <x v="4"/>
    <n v="25145"/>
    <n v="65010"/>
    <n v="0"/>
    <n v="0"/>
  </r>
  <r>
    <x v="31"/>
    <x v="1"/>
    <x v="5"/>
    <n v="27972"/>
    <n v="73000"/>
    <n v="0"/>
    <n v="0"/>
  </r>
  <r>
    <x v="31"/>
    <x v="1"/>
    <x v="6"/>
    <n v="14327"/>
    <n v="32930"/>
    <n v="0"/>
    <n v="0"/>
  </r>
  <r>
    <x v="31"/>
    <x v="1"/>
    <x v="7"/>
    <n v="108076"/>
    <n v="247862"/>
    <n v="0"/>
    <n v="0"/>
  </r>
  <r>
    <x v="31"/>
    <x v="1"/>
    <x v="8"/>
    <n v="74084"/>
    <n v="263623"/>
    <n v="0"/>
    <n v="0"/>
  </r>
  <r>
    <x v="31"/>
    <x v="1"/>
    <x v="9"/>
    <n v="2299937"/>
    <n v="5579361"/>
    <n v="1970000"/>
    <n v="0"/>
  </r>
  <r>
    <x v="31"/>
    <x v="1"/>
    <x v="10"/>
    <n v="5284663"/>
    <n v="2109137"/>
    <n v="140"/>
    <n v="167"/>
  </r>
  <r>
    <x v="31"/>
    <x v="1"/>
    <x v="11"/>
    <n v="4695376"/>
    <n v="3021620"/>
    <n v="189235"/>
    <n v="0"/>
  </r>
  <r>
    <x v="31"/>
    <x v="2"/>
    <x v="0"/>
    <n v="4917290"/>
    <n v="3172997"/>
    <n v="0"/>
    <n v="0"/>
  </r>
  <r>
    <x v="31"/>
    <x v="2"/>
    <x v="1"/>
    <n v="1520475"/>
    <n v="1081329"/>
    <n v="0"/>
    <n v="0"/>
  </r>
  <r>
    <x v="31"/>
    <x v="2"/>
    <x v="2"/>
    <n v="928477"/>
    <n v="618839"/>
    <n v="0"/>
    <n v="0"/>
  </r>
  <r>
    <x v="31"/>
    <x v="2"/>
    <x v="3"/>
    <n v="2065010"/>
    <n v="1071474"/>
    <n v="0"/>
    <n v="0"/>
  </r>
  <r>
    <x v="31"/>
    <x v="2"/>
    <x v="4"/>
    <n v="600200"/>
    <n v="203022"/>
    <n v="0"/>
    <n v="0"/>
  </r>
  <r>
    <x v="31"/>
    <x v="2"/>
    <x v="5"/>
    <n v="1464140"/>
    <n v="442148"/>
    <n v="0"/>
    <n v="0"/>
  </r>
  <r>
    <x v="31"/>
    <x v="2"/>
    <x v="6"/>
    <n v="1762200"/>
    <n v="708081"/>
    <n v="0"/>
    <n v="0"/>
  </r>
  <r>
    <x v="31"/>
    <x v="2"/>
    <x v="7"/>
    <n v="1449500"/>
    <n v="603268"/>
    <n v="0"/>
    <n v="0"/>
  </r>
  <r>
    <x v="31"/>
    <x v="2"/>
    <x v="8"/>
    <n v="1346040"/>
    <n v="601716"/>
    <n v="0"/>
    <n v="0"/>
  </r>
  <r>
    <x v="31"/>
    <x v="2"/>
    <x v="9"/>
    <n v="2441173"/>
    <n v="938791"/>
    <n v="0"/>
    <n v="0"/>
  </r>
  <r>
    <x v="31"/>
    <x v="2"/>
    <x v="11"/>
    <n v="1167125"/>
    <n v="483968"/>
    <n v="0"/>
    <n v="0"/>
  </r>
  <r>
    <x v="31"/>
    <x v="3"/>
    <x v="0"/>
    <n v="11008520"/>
    <n v="2513795"/>
    <n v="0"/>
    <n v="0"/>
  </r>
  <r>
    <x v="31"/>
    <x v="3"/>
    <x v="2"/>
    <n v="10499770"/>
    <n v="2718600"/>
    <n v="0"/>
    <n v="0"/>
  </r>
  <r>
    <x v="31"/>
    <x v="3"/>
    <x v="3"/>
    <n v="7601840"/>
    <n v="1915663"/>
    <n v="0"/>
    <n v="0"/>
  </r>
  <r>
    <x v="31"/>
    <x v="3"/>
    <x v="11"/>
    <n v="8003260"/>
    <n v="2105097"/>
    <n v="0"/>
    <n v="0"/>
  </r>
  <r>
    <x v="32"/>
    <x v="1"/>
    <x v="0"/>
    <n v="5801824"/>
    <n v="3926686"/>
    <n v="130364"/>
    <n v="6914"/>
  </r>
  <r>
    <x v="32"/>
    <x v="1"/>
    <x v="1"/>
    <n v="6822512"/>
    <n v="5574029"/>
    <n v="177959"/>
    <n v="11151"/>
  </r>
  <r>
    <x v="32"/>
    <x v="1"/>
    <x v="2"/>
    <n v="6256518"/>
    <n v="4163921"/>
    <n v="122543"/>
    <n v="7145"/>
  </r>
  <r>
    <x v="32"/>
    <x v="1"/>
    <x v="3"/>
    <n v="20722146"/>
    <n v="14661835"/>
    <n v="449615"/>
    <n v="21505"/>
  </r>
  <r>
    <x v="32"/>
    <x v="1"/>
    <x v="4"/>
    <n v="3651416"/>
    <n v="2346030"/>
    <n v="93923"/>
    <n v="3279"/>
  </r>
  <r>
    <x v="32"/>
    <x v="1"/>
    <x v="5"/>
    <n v="7599938"/>
    <n v="5158111"/>
    <n v="233312"/>
    <n v="10402"/>
  </r>
  <r>
    <x v="32"/>
    <x v="1"/>
    <x v="6"/>
    <n v="4846663"/>
    <n v="3218605"/>
    <n v="87243"/>
    <n v="6536"/>
  </r>
  <r>
    <x v="32"/>
    <x v="1"/>
    <x v="7"/>
    <n v="8059333"/>
    <n v="5609574"/>
    <n v="49913"/>
    <n v="2396"/>
  </r>
  <r>
    <x v="32"/>
    <x v="1"/>
    <x v="8"/>
    <n v="358619"/>
    <n v="336752"/>
    <n v="9289"/>
    <n v="848"/>
  </r>
  <r>
    <x v="32"/>
    <x v="1"/>
    <x v="9"/>
    <n v="10073369"/>
    <n v="6769188"/>
    <n v="246408"/>
    <n v="17661"/>
  </r>
  <r>
    <x v="32"/>
    <x v="1"/>
    <x v="10"/>
    <n v="39791668"/>
    <n v="22766945"/>
    <n v="1865164"/>
    <n v="61898"/>
  </r>
  <r>
    <x v="32"/>
    <x v="1"/>
    <x v="11"/>
    <n v="9927373"/>
    <n v="6640322"/>
    <n v="60414"/>
    <n v="4816"/>
  </r>
  <r>
    <x v="32"/>
    <x v="3"/>
    <x v="0"/>
    <n v="67008300"/>
    <n v="24363476"/>
    <n v="1586898"/>
    <n v="27572"/>
  </r>
  <r>
    <x v="32"/>
    <x v="3"/>
    <x v="1"/>
    <n v="72435000"/>
    <n v="32930840"/>
    <n v="2399639"/>
    <n v="68387"/>
  </r>
  <r>
    <x v="32"/>
    <x v="3"/>
    <x v="2"/>
    <n v="57609000"/>
    <n v="25040334"/>
    <n v="1318275"/>
    <n v="51123"/>
  </r>
  <r>
    <x v="32"/>
    <x v="3"/>
    <x v="3"/>
    <n v="112137600"/>
    <n v="52883308"/>
    <n v="3242516"/>
    <n v="105026"/>
  </r>
  <r>
    <x v="32"/>
    <x v="3"/>
    <x v="4"/>
    <n v="109254200"/>
    <n v="51341110"/>
    <n v="2747686"/>
    <n v="78691"/>
  </r>
  <r>
    <x v="32"/>
    <x v="3"/>
    <x v="5"/>
    <n v="91449000"/>
    <n v="49851492"/>
    <n v="2652574"/>
    <n v="101273"/>
  </r>
  <r>
    <x v="32"/>
    <x v="3"/>
    <x v="6"/>
    <n v="94185700"/>
    <n v="28568174"/>
    <n v="1998371"/>
    <n v="46926"/>
  </r>
  <r>
    <x v="32"/>
    <x v="3"/>
    <x v="7"/>
    <n v="64067900"/>
    <n v="29291616"/>
    <n v="2046833"/>
    <n v="71559"/>
  </r>
  <r>
    <x v="32"/>
    <x v="3"/>
    <x v="8"/>
    <n v="65650200"/>
    <n v="23641470"/>
    <n v="1574500"/>
    <n v="41696"/>
  </r>
  <r>
    <x v="32"/>
    <x v="3"/>
    <x v="9"/>
    <n v="153905400"/>
    <n v="63237612"/>
    <n v="3694664"/>
    <n v="150980"/>
  </r>
  <r>
    <x v="32"/>
    <x v="3"/>
    <x v="10"/>
    <n v="104959809"/>
    <n v="41788942"/>
    <n v="2835748"/>
    <n v="104183"/>
  </r>
  <r>
    <x v="32"/>
    <x v="3"/>
    <x v="11"/>
    <n v="86315200"/>
    <n v="24213370"/>
    <n v="1690996"/>
    <n v="30337"/>
  </r>
  <r>
    <x v="33"/>
    <x v="0"/>
    <x v="0"/>
    <n v="185682821"/>
    <n v="627639190"/>
    <n v="34943765.100000001"/>
    <n v="1086860.3"/>
  </r>
  <r>
    <x v="33"/>
    <x v="0"/>
    <x v="1"/>
    <n v="160768873"/>
    <n v="288195860"/>
    <n v="30802747.600000001"/>
    <n v="528258.9"/>
  </r>
  <r>
    <x v="33"/>
    <x v="0"/>
    <x v="2"/>
    <n v="238260317"/>
    <n v="335153858"/>
    <n v="44308388.200000003"/>
    <n v="423442.3"/>
  </r>
  <r>
    <x v="33"/>
    <x v="0"/>
    <x v="3"/>
    <n v="251811880"/>
    <n v="330044433"/>
    <n v="45360015.899999999"/>
    <n v="409963.7"/>
  </r>
  <r>
    <x v="33"/>
    <x v="0"/>
    <x v="4"/>
    <n v="133252912"/>
    <n v="171436280"/>
    <n v="22354116"/>
    <n v="254556.1"/>
  </r>
  <r>
    <x v="33"/>
    <x v="0"/>
    <x v="5"/>
    <n v="111018550"/>
    <n v="139146720"/>
    <n v="15233200.300000001"/>
    <n v="316793.2"/>
  </r>
  <r>
    <x v="33"/>
    <x v="0"/>
    <x v="6"/>
    <n v="118203852"/>
    <n v="135178683"/>
    <n v="17772464.300000001"/>
    <n v="283887.59999999998"/>
  </r>
  <r>
    <x v="33"/>
    <x v="0"/>
    <x v="7"/>
    <n v="108570099"/>
    <n v="130786123"/>
    <n v="16224493.199999999"/>
    <n v="282134.5"/>
  </r>
  <r>
    <x v="33"/>
    <x v="0"/>
    <x v="8"/>
    <n v="110578891"/>
    <n v="140493251"/>
    <n v="17818402.300000001"/>
    <n v="319708.79999999999"/>
  </r>
  <r>
    <x v="33"/>
    <x v="0"/>
    <x v="9"/>
    <n v="83522421"/>
    <n v="156790146"/>
    <n v="12382240.9"/>
    <n v="337609"/>
  </r>
  <r>
    <x v="33"/>
    <x v="0"/>
    <x v="10"/>
    <n v="44297605"/>
    <n v="124777572"/>
    <n v="6825515.5999999996"/>
    <n v="174523.9"/>
  </r>
  <r>
    <x v="33"/>
    <x v="0"/>
    <x v="11"/>
    <n v="98356359"/>
    <n v="398789435"/>
    <n v="17473946.5"/>
    <n v="753773.7"/>
  </r>
  <r>
    <x v="33"/>
    <x v="1"/>
    <x v="0"/>
    <n v="98884913"/>
    <n v="225179515"/>
    <n v="2561188.2999999998"/>
    <n v="50712"/>
  </r>
  <r>
    <x v="33"/>
    <x v="1"/>
    <x v="1"/>
    <n v="81307175"/>
    <n v="273478482"/>
    <n v="2737313.5"/>
    <n v="64848.800000000003"/>
  </r>
  <r>
    <x v="33"/>
    <x v="1"/>
    <x v="2"/>
    <n v="61417907"/>
    <n v="170752412"/>
    <n v="2485489.7999999998"/>
    <n v="48559.8"/>
  </r>
  <r>
    <x v="33"/>
    <x v="1"/>
    <x v="3"/>
    <n v="73600010"/>
    <n v="196038330"/>
    <n v="2351290.2999999998"/>
    <n v="42117.7"/>
  </r>
  <r>
    <x v="33"/>
    <x v="1"/>
    <x v="4"/>
    <n v="76873620"/>
    <n v="233061482"/>
    <n v="2887756.8"/>
    <n v="65398.400000000001"/>
  </r>
  <r>
    <x v="33"/>
    <x v="1"/>
    <x v="5"/>
    <n v="81751654"/>
    <n v="227743607"/>
    <n v="2987885.1"/>
    <n v="53633.3"/>
  </r>
  <r>
    <x v="33"/>
    <x v="1"/>
    <x v="6"/>
    <n v="96029272"/>
    <n v="304879318"/>
    <n v="3963634"/>
    <n v="116513.3"/>
  </r>
  <r>
    <x v="33"/>
    <x v="1"/>
    <x v="7"/>
    <n v="75935725"/>
    <n v="230943989"/>
    <n v="2731241.2"/>
    <n v="93781.6"/>
  </r>
  <r>
    <x v="33"/>
    <x v="1"/>
    <x v="8"/>
    <n v="96834984"/>
    <n v="318377370"/>
    <n v="3135803.2"/>
    <n v="138702.20000000001"/>
  </r>
  <r>
    <x v="33"/>
    <x v="1"/>
    <x v="9"/>
    <n v="110406621"/>
    <n v="314203936"/>
    <n v="3670880"/>
    <n v="91860.2"/>
  </r>
  <r>
    <x v="33"/>
    <x v="1"/>
    <x v="10"/>
    <n v="106291174"/>
    <n v="349111377"/>
    <n v="4288133.5"/>
    <n v="103328.5"/>
  </r>
  <r>
    <x v="33"/>
    <x v="1"/>
    <x v="11"/>
    <n v="111211755"/>
    <n v="359103545"/>
    <n v="4725547.0999999996"/>
    <n v="144661.5"/>
  </r>
  <r>
    <x v="33"/>
    <x v="2"/>
    <x v="0"/>
    <n v="12957981"/>
    <n v="9867729"/>
    <n v="0"/>
    <n v="0"/>
  </r>
  <r>
    <x v="33"/>
    <x v="2"/>
    <x v="1"/>
    <n v="13403972"/>
    <n v="9323160"/>
    <n v="0"/>
    <n v="0"/>
  </r>
  <r>
    <x v="33"/>
    <x v="2"/>
    <x v="2"/>
    <n v="14496555"/>
    <n v="9411706"/>
    <n v="0"/>
    <n v="0"/>
  </r>
  <r>
    <x v="33"/>
    <x v="2"/>
    <x v="3"/>
    <n v="1676128"/>
    <n v="1016893"/>
    <n v="0"/>
    <n v="0"/>
  </r>
  <r>
    <x v="33"/>
    <x v="2"/>
    <x v="4"/>
    <n v="2503366"/>
    <n v="895816"/>
    <n v="0"/>
    <n v="0"/>
  </r>
  <r>
    <x v="33"/>
    <x v="2"/>
    <x v="5"/>
    <n v="3136929"/>
    <n v="930261"/>
    <n v="0"/>
    <n v="0"/>
  </r>
  <r>
    <x v="33"/>
    <x v="2"/>
    <x v="6"/>
    <n v="7265302"/>
    <n v="2607007"/>
    <n v="0"/>
    <n v="0"/>
  </r>
  <r>
    <x v="33"/>
    <x v="2"/>
    <x v="7"/>
    <n v="1454400"/>
    <n v="718961"/>
    <n v="0"/>
    <n v="0"/>
  </r>
  <r>
    <x v="33"/>
    <x v="2"/>
    <x v="8"/>
    <n v="1597492"/>
    <n v="696976"/>
    <n v="0"/>
    <n v="0"/>
  </r>
  <r>
    <x v="33"/>
    <x v="2"/>
    <x v="9"/>
    <n v="3751382"/>
    <n v="1519184"/>
    <n v="0"/>
    <n v="0"/>
  </r>
  <r>
    <x v="33"/>
    <x v="2"/>
    <x v="10"/>
    <n v="3642392"/>
    <n v="1379371"/>
    <n v="0"/>
    <n v="0"/>
  </r>
  <r>
    <x v="33"/>
    <x v="2"/>
    <x v="11"/>
    <n v="7275474"/>
    <n v="2865157"/>
    <n v="0"/>
    <n v="0"/>
  </r>
  <r>
    <x v="34"/>
    <x v="1"/>
    <x v="0"/>
    <n v="29434"/>
    <n v="82994"/>
    <n v="0"/>
    <n v="0"/>
  </r>
  <r>
    <x v="34"/>
    <x v="1"/>
    <x v="1"/>
    <n v="19285"/>
    <n v="47496"/>
    <n v="0"/>
    <n v="0"/>
  </r>
  <r>
    <x v="34"/>
    <x v="1"/>
    <x v="2"/>
    <n v="15591"/>
    <n v="38884"/>
    <n v="0"/>
    <n v="0"/>
  </r>
  <r>
    <x v="34"/>
    <x v="1"/>
    <x v="3"/>
    <n v="8285"/>
    <n v="19949"/>
    <n v="0"/>
    <n v="0"/>
  </r>
  <r>
    <x v="34"/>
    <x v="1"/>
    <x v="4"/>
    <n v="29175"/>
    <n v="85415"/>
    <n v="0"/>
    <n v="0"/>
  </r>
  <r>
    <x v="34"/>
    <x v="1"/>
    <x v="5"/>
    <n v="4310"/>
    <n v="15841"/>
    <n v="0"/>
    <n v="0"/>
  </r>
  <r>
    <x v="34"/>
    <x v="1"/>
    <x v="6"/>
    <n v="18880"/>
    <n v="69352"/>
    <n v="0"/>
    <n v="0"/>
  </r>
  <r>
    <x v="34"/>
    <x v="1"/>
    <x v="7"/>
    <n v="12472"/>
    <n v="64353"/>
    <n v="0"/>
    <n v="0"/>
  </r>
  <r>
    <x v="34"/>
    <x v="1"/>
    <x v="8"/>
    <n v="24457"/>
    <n v="89081"/>
    <n v="0"/>
    <n v="0"/>
  </r>
  <r>
    <x v="34"/>
    <x v="1"/>
    <x v="9"/>
    <n v="17045"/>
    <n v="62882"/>
    <n v="0"/>
    <n v="0"/>
  </r>
  <r>
    <x v="34"/>
    <x v="1"/>
    <x v="10"/>
    <n v="19556"/>
    <n v="2347697"/>
    <n v="0"/>
    <n v="0"/>
  </r>
  <r>
    <x v="34"/>
    <x v="1"/>
    <x v="11"/>
    <n v="2725"/>
    <n v="13033"/>
    <n v="0"/>
    <n v="0"/>
  </r>
  <r>
    <x v="34"/>
    <x v="2"/>
    <x v="0"/>
    <n v="1610485"/>
    <n v="1087751"/>
    <n v="0"/>
    <n v="0"/>
  </r>
  <r>
    <x v="34"/>
    <x v="2"/>
    <x v="2"/>
    <n v="750812"/>
    <n v="538981"/>
    <n v="0"/>
    <n v="0"/>
  </r>
  <r>
    <x v="34"/>
    <x v="2"/>
    <x v="3"/>
    <n v="66040"/>
    <n v="63065"/>
    <n v="0"/>
    <n v="0"/>
  </r>
  <r>
    <x v="34"/>
    <x v="2"/>
    <x v="5"/>
    <n v="152000"/>
    <n v="82247"/>
    <n v="0"/>
    <n v="0"/>
  </r>
  <r>
    <x v="34"/>
    <x v="2"/>
    <x v="6"/>
    <n v="1300569"/>
    <n v="509559"/>
    <n v="0"/>
    <n v="0"/>
  </r>
  <r>
    <x v="34"/>
    <x v="2"/>
    <x v="7"/>
    <n v="151388"/>
    <n v="77880"/>
    <n v="0"/>
    <n v="0"/>
  </r>
  <r>
    <x v="34"/>
    <x v="2"/>
    <x v="8"/>
    <n v="650300"/>
    <n v="269628"/>
    <n v="0"/>
    <n v="0"/>
  </r>
  <r>
    <x v="34"/>
    <x v="2"/>
    <x v="9"/>
    <n v="1199688"/>
    <n v="530565"/>
    <n v="0"/>
    <n v="0"/>
  </r>
  <r>
    <x v="34"/>
    <x v="2"/>
    <x v="11"/>
    <n v="1620715"/>
    <n v="644540"/>
    <n v="0"/>
    <n v="0"/>
  </r>
  <r>
    <x v="34"/>
    <x v="3"/>
    <x v="0"/>
    <n v="173445170"/>
    <n v="208837059"/>
    <n v="7144181"/>
    <n v="39034"/>
  </r>
  <r>
    <x v="34"/>
    <x v="3"/>
    <x v="1"/>
    <n v="85563370"/>
    <n v="103701189"/>
    <n v="3289300"/>
    <n v="17090"/>
  </r>
  <r>
    <x v="34"/>
    <x v="3"/>
    <x v="2"/>
    <n v="168685870"/>
    <n v="148614363"/>
    <n v="6749072"/>
    <n v="35100"/>
  </r>
  <r>
    <x v="34"/>
    <x v="3"/>
    <x v="3"/>
    <n v="242093080"/>
    <n v="281911455"/>
    <n v="10294421"/>
    <n v="40976"/>
  </r>
  <r>
    <x v="34"/>
    <x v="3"/>
    <x v="4"/>
    <n v="203509290"/>
    <n v="145557918"/>
    <n v="7285022"/>
    <n v="37274"/>
  </r>
  <r>
    <x v="34"/>
    <x v="3"/>
    <x v="5"/>
    <n v="115973370"/>
    <n v="108697658"/>
    <n v="4229790"/>
    <n v="24436"/>
  </r>
  <r>
    <x v="34"/>
    <x v="3"/>
    <x v="6"/>
    <n v="195145690"/>
    <n v="178279930"/>
    <n v="5898907"/>
    <n v="50560"/>
  </r>
  <r>
    <x v="34"/>
    <x v="3"/>
    <x v="7"/>
    <n v="148481280"/>
    <n v="152738338"/>
    <n v="5826230"/>
    <n v="41776"/>
  </r>
  <r>
    <x v="34"/>
    <x v="3"/>
    <x v="8"/>
    <n v="121136210"/>
    <n v="141806710"/>
    <n v="5086867"/>
    <n v="33034"/>
  </r>
  <r>
    <x v="34"/>
    <x v="3"/>
    <x v="9"/>
    <n v="254743720"/>
    <n v="286899860"/>
    <n v="9501380"/>
    <n v="57936"/>
  </r>
  <r>
    <x v="34"/>
    <x v="3"/>
    <x v="10"/>
    <n v="211691550"/>
    <n v="269025410"/>
    <n v="8645804"/>
    <n v="65463"/>
  </r>
  <r>
    <x v="34"/>
    <x v="3"/>
    <x v="11"/>
    <n v="226320730"/>
    <n v="309238512"/>
    <n v="8721050"/>
    <n v="6837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7">
  <r>
    <x v="0"/>
    <x v="0"/>
    <n v="62379"/>
    <n v="767307"/>
  </r>
  <r>
    <x v="0"/>
    <x v="1"/>
    <n v="50089200"/>
    <n v="293440550"/>
  </r>
  <r>
    <x v="0"/>
    <x v="2"/>
    <n v="106872429"/>
    <n v="666961735"/>
  </r>
  <r>
    <x v="0"/>
    <x v="3"/>
    <n v="103467463"/>
    <n v="433732021"/>
  </r>
  <r>
    <x v="0"/>
    <x v="4"/>
    <n v="1070225475"/>
    <n v="2594092833"/>
  </r>
  <r>
    <x v="0"/>
    <x v="5"/>
    <n v="23613866"/>
    <n v="31148774"/>
  </r>
  <r>
    <x v="0"/>
    <x v="6"/>
    <n v="20000"/>
    <n v="74665"/>
  </r>
  <r>
    <x v="1"/>
    <x v="0"/>
    <n v="273742"/>
    <n v="395622"/>
  </r>
  <r>
    <x v="1"/>
    <x v="1"/>
    <n v="1858677"/>
    <n v="2248185"/>
  </r>
  <r>
    <x v="1"/>
    <x v="2"/>
    <n v="12715483"/>
    <n v="49400094"/>
  </r>
  <r>
    <x v="1"/>
    <x v="3"/>
    <n v="55291607"/>
    <n v="59664798"/>
  </r>
  <r>
    <x v="1"/>
    <x v="4"/>
    <n v="86954858"/>
    <n v="74857844"/>
  </r>
  <r>
    <x v="1"/>
    <x v="5"/>
    <n v="23325302"/>
    <n v="48247360"/>
  </r>
  <r>
    <x v="1"/>
    <x v="6"/>
    <n v="1301249"/>
    <n v="3006329"/>
  </r>
  <r>
    <x v="2"/>
    <x v="0"/>
    <n v="185437607"/>
    <n v="58008001"/>
  </r>
  <r>
    <x v="2"/>
    <x v="2"/>
    <n v="1900000"/>
    <n v="592800"/>
  </r>
  <r>
    <x v="2"/>
    <x v="3"/>
    <n v="610685855"/>
    <n v="172552370"/>
  </r>
  <r>
    <x v="2"/>
    <x v="4"/>
    <n v="265328390"/>
    <n v="50835372"/>
  </r>
  <r>
    <x v="3"/>
    <x v="3"/>
    <n v="60465"/>
    <n v="209340"/>
  </r>
  <r>
    <x v="3"/>
    <x v="4"/>
    <n v="1071747470"/>
    <n v="70877440"/>
  </r>
  <r>
    <x v="4"/>
    <x v="1"/>
    <n v="1912378"/>
    <n v="4151346"/>
  </r>
  <r>
    <x v="4"/>
    <x v="2"/>
    <n v="32352696"/>
    <n v="34305853"/>
  </r>
  <r>
    <x v="4"/>
    <x v="3"/>
    <n v="73165"/>
    <n v="6131627"/>
  </r>
  <r>
    <x v="4"/>
    <x v="4"/>
    <n v="7576330460"/>
    <n v="1685566321"/>
  </r>
  <r>
    <x v="4"/>
    <x v="5"/>
    <n v="86263819"/>
    <n v="148681876"/>
  </r>
  <r>
    <x v="5"/>
    <x v="3"/>
    <n v="29457"/>
    <n v="91424"/>
  </r>
  <r>
    <x v="5"/>
    <x v="4"/>
    <n v="3828697700"/>
    <n v="5167613330"/>
  </r>
  <r>
    <x v="6"/>
    <x v="3"/>
    <n v="231073"/>
    <n v="104934"/>
  </r>
  <r>
    <x v="6"/>
    <x v="4"/>
    <n v="32068928"/>
    <n v="17402716"/>
  </r>
  <r>
    <x v="6"/>
    <x v="5"/>
    <n v="9598240"/>
    <n v="3304853"/>
  </r>
  <r>
    <x v="7"/>
    <x v="3"/>
    <n v="1"/>
    <n v="229"/>
  </r>
  <r>
    <x v="7"/>
    <x v="4"/>
    <n v="11506420"/>
    <n v="9136150"/>
  </r>
  <r>
    <x v="7"/>
    <x v="5"/>
    <n v="10630100"/>
    <n v="12376365"/>
  </r>
  <r>
    <x v="8"/>
    <x v="1"/>
    <n v="201600"/>
    <n v="66000"/>
  </r>
  <r>
    <x v="8"/>
    <x v="2"/>
    <n v="2985000"/>
    <n v="545000"/>
  </r>
  <r>
    <x v="8"/>
    <x v="3"/>
    <n v="32960300"/>
    <n v="38432649"/>
  </r>
  <r>
    <x v="8"/>
    <x v="4"/>
    <n v="14920000"/>
    <n v="5726658"/>
  </r>
  <r>
    <x v="9"/>
    <x v="0"/>
    <n v="24999"/>
    <n v="133229"/>
  </r>
  <r>
    <x v="9"/>
    <x v="1"/>
    <n v="424232"/>
    <n v="984765"/>
  </r>
  <r>
    <x v="9"/>
    <x v="2"/>
    <n v="39855594"/>
    <n v="52791035"/>
  </r>
  <r>
    <x v="9"/>
    <x v="3"/>
    <n v="22029421"/>
    <n v="39097763"/>
  </r>
  <r>
    <x v="9"/>
    <x v="4"/>
    <n v="134908230"/>
    <n v="150202734"/>
  </r>
  <r>
    <x v="9"/>
    <x v="5"/>
    <n v="196661760"/>
    <n v="334949558"/>
  </r>
  <r>
    <x v="10"/>
    <x v="0"/>
    <n v="23788807"/>
    <n v="19639494"/>
  </r>
  <r>
    <x v="10"/>
    <x v="1"/>
    <n v="381750252"/>
    <n v="218618084"/>
  </r>
  <r>
    <x v="10"/>
    <x v="2"/>
    <n v="687007281"/>
    <n v="1021069308"/>
  </r>
  <r>
    <x v="10"/>
    <x v="3"/>
    <n v="249238706"/>
    <n v="143190180"/>
  </r>
  <r>
    <x v="10"/>
    <x v="4"/>
    <n v="4508688828"/>
    <n v="1812127989"/>
  </r>
  <r>
    <x v="10"/>
    <x v="5"/>
    <n v="227351755"/>
    <n v="485850317"/>
  </r>
  <r>
    <x v="10"/>
    <x v="6"/>
    <n v="24080383"/>
    <n v="31190196"/>
  </r>
  <r>
    <x v="11"/>
    <x v="1"/>
    <n v="750"/>
    <n v="748"/>
  </r>
  <r>
    <x v="11"/>
    <x v="3"/>
    <n v="61193"/>
    <n v="275110"/>
  </r>
  <r>
    <x v="11"/>
    <x v="4"/>
    <n v="1172314198"/>
    <n v="69109543"/>
  </r>
  <r>
    <x v="12"/>
    <x v="1"/>
    <n v="51737386"/>
    <n v="11870850"/>
  </r>
  <r>
    <x v="13"/>
    <x v="0"/>
    <n v="184557000"/>
    <n v="14528370"/>
  </r>
  <r>
    <x v="13"/>
    <x v="2"/>
    <n v="137234000"/>
    <n v="13772285"/>
  </r>
  <r>
    <x v="13"/>
    <x v="3"/>
    <n v="56729"/>
    <n v="126576"/>
  </r>
  <r>
    <x v="13"/>
    <x v="4"/>
    <n v="2361429000"/>
    <n v="212865478"/>
  </r>
  <r>
    <x v="13"/>
    <x v="6"/>
    <n v="33054000"/>
    <n v="3437953"/>
  </r>
  <r>
    <x v="14"/>
    <x v="3"/>
    <n v="189172"/>
    <n v="528487"/>
  </r>
  <r>
    <x v="14"/>
    <x v="4"/>
    <n v="5932764000"/>
    <n v="582711252"/>
  </r>
  <r>
    <x v="15"/>
    <x v="0"/>
    <n v="753882"/>
    <n v="435162"/>
  </r>
  <r>
    <x v="15"/>
    <x v="1"/>
    <n v="17065006"/>
    <n v="15538399"/>
  </r>
  <r>
    <x v="15"/>
    <x v="2"/>
    <n v="14498444"/>
    <n v="37235968"/>
  </r>
  <r>
    <x v="15"/>
    <x v="3"/>
    <n v="18394251"/>
    <n v="17302562"/>
  </r>
  <r>
    <x v="15"/>
    <x v="4"/>
    <n v="274701561"/>
    <n v="694894731"/>
  </r>
  <r>
    <x v="15"/>
    <x v="5"/>
    <n v="10797774"/>
    <n v="49372345"/>
  </r>
  <r>
    <x v="15"/>
    <x v="6"/>
    <n v="3158689"/>
    <n v="5101083"/>
  </r>
  <r>
    <x v="16"/>
    <x v="0"/>
    <n v="6925338"/>
    <n v="5851775"/>
  </r>
  <r>
    <x v="16"/>
    <x v="1"/>
    <n v="297275774"/>
    <n v="250368688"/>
  </r>
  <r>
    <x v="16"/>
    <x v="2"/>
    <n v="42389122"/>
    <n v="70319821"/>
  </r>
  <r>
    <x v="16"/>
    <x v="3"/>
    <n v="97570896"/>
    <n v="79729634"/>
  </r>
  <r>
    <x v="16"/>
    <x v="4"/>
    <n v="2655013689"/>
    <n v="2088975880"/>
  </r>
  <r>
    <x v="16"/>
    <x v="5"/>
    <n v="422393214"/>
    <n v="182620385"/>
  </r>
  <r>
    <x v="16"/>
    <x v="6"/>
    <n v="4319046"/>
    <n v="2910942"/>
  </r>
  <r>
    <x v="17"/>
    <x v="4"/>
    <n v="1325728510"/>
    <n v="2053710704"/>
  </r>
  <r>
    <x v="17"/>
    <x v="5"/>
    <n v="56495230"/>
    <n v="87005062"/>
  </r>
  <r>
    <x v="18"/>
    <x v="2"/>
    <n v="957"/>
    <n v="8259"/>
  </r>
  <r>
    <x v="18"/>
    <x v="3"/>
    <n v="497510"/>
    <n v="675023"/>
  </r>
  <r>
    <x v="18"/>
    <x v="4"/>
    <n v="148255140"/>
    <n v="221841073"/>
  </r>
  <r>
    <x v="19"/>
    <x v="3"/>
    <n v="11006243"/>
    <n v="14164112"/>
  </r>
  <r>
    <x v="19"/>
    <x v="4"/>
    <n v="697617100"/>
    <n v="1001928635"/>
  </r>
  <r>
    <x v="19"/>
    <x v="5"/>
    <n v="34424600"/>
    <n v="48182121"/>
  </r>
  <r>
    <x v="20"/>
    <x v="3"/>
    <n v="550"/>
    <n v="642"/>
  </r>
  <r>
    <x v="21"/>
    <x v="2"/>
    <n v="1821054030"/>
    <n v="31013976"/>
  </r>
  <r>
    <x v="21"/>
    <x v="3"/>
    <n v="80446920"/>
    <n v="14503831"/>
  </r>
  <r>
    <x v="21"/>
    <x v="4"/>
    <n v="1874499600"/>
    <n v="2480962623"/>
  </r>
  <r>
    <x v="21"/>
    <x v="5"/>
    <n v="33523500"/>
    <n v="46414174"/>
  </r>
  <r>
    <x v="22"/>
    <x v="1"/>
    <n v="53000000"/>
    <n v="2099358"/>
  </r>
  <r>
    <x v="22"/>
    <x v="2"/>
    <n v="2574012000"/>
    <n v="50538840"/>
  </r>
  <r>
    <x v="22"/>
    <x v="3"/>
    <n v="1557343000"/>
    <n v="33817815"/>
  </r>
  <r>
    <x v="23"/>
    <x v="1"/>
    <n v="3000000"/>
    <n v="1439850"/>
  </r>
  <r>
    <x v="23"/>
    <x v="2"/>
    <n v="1049"/>
    <n v="6857"/>
  </r>
  <r>
    <x v="23"/>
    <x v="3"/>
    <n v="10509461"/>
    <n v="5337252"/>
  </r>
  <r>
    <x v="24"/>
    <x v="0"/>
    <n v="2545391"/>
    <n v="7676486"/>
  </r>
  <r>
    <x v="24"/>
    <x v="1"/>
    <n v="94902567"/>
    <n v="337967447"/>
  </r>
  <r>
    <x v="24"/>
    <x v="2"/>
    <n v="284161269"/>
    <n v="1813493518"/>
  </r>
  <r>
    <x v="24"/>
    <x v="3"/>
    <n v="228798634"/>
    <n v="305345966"/>
  </r>
  <r>
    <x v="24"/>
    <x v="4"/>
    <n v="1426941151"/>
    <n v="6314321852"/>
  </r>
  <r>
    <x v="24"/>
    <x v="5"/>
    <n v="502518685"/>
    <n v="1811550248"/>
  </r>
  <r>
    <x v="24"/>
    <x v="6"/>
    <n v="45558855"/>
    <n v="43379723"/>
  </r>
  <r>
    <x v="25"/>
    <x v="3"/>
    <n v="323202"/>
    <n v="575144"/>
  </r>
  <r>
    <x v="25"/>
    <x v="4"/>
    <n v="542390399"/>
    <n v="48810946"/>
  </r>
  <r>
    <x v="25"/>
    <x v="5"/>
    <n v="505"/>
    <n v="433"/>
  </r>
  <r>
    <x v="26"/>
    <x v="3"/>
    <n v="4900"/>
    <n v="250000"/>
  </r>
  <r>
    <x v="27"/>
    <x v="3"/>
    <n v="16390170"/>
    <n v="14042591"/>
  </r>
  <r>
    <x v="27"/>
    <x v="5"/>
    <n v="1782"/>
    <n v="63198"/>
  </r>
  <r>
    <x v="28"/>
    <x v="1"/>
    <n v="50912428"/>
    <n v="10600758"/>
  </r>
  <r>
    <x v="28"/>
    <x v="2"/>
    <n v="1389"/>
    <n v="7061"/>
  </r>
  <r>
    <x v="28"/>
    <x v="3"/>
    <n v="22977076"/>
    <n v="3643967"/>
  </r>
  <r>
    <x v="29"/>
    <x v="0"/>
    <n v="36910735"/>
    <n v="53241745"/>
  </r>
  <r>
    <x v="29"/>
    <x v="1"/>
    <n v="500422025"/>
    <n v="757134237"/>
  </r>
  <r>
    <x v="29"/>
    <x v="2"/>
    <n v="607721428"/>
    <n v="1356364201"/>
  </r>
  <r>
    <x v="29"/>
    <x v="3"/>
    <n v="946352741"/>
    <n v="2161122926"/>
  </r>
  <r>
    <x v="29"/>
    <x v="4"/>
    <n v="2046334315"/>
    <n v="5192340100"/>
  </r>
  <r>
    <x v="29"/>
    <x v="5"/>
    <n v="1076494219"/>
    <n v="2277204246"/>
  </r>
  <r>
    <x v="29"/>
    <x v="6"/>
    <n v="49299659"/>
    <n v="84347051"/>
  </r>
  <r>
    <x v="30"/>
    <x v="0"/>
    <n v="134292319"/>
    <n v="101915784"/>
  </r>
  <r>
    <x v="30"/>
    <x v="1"/>
    <n v="373945501"/>
    <n v="188934566"/>
  </r>
  <r>
    <x v="30"/>
    <x v="2"/>
    <n v="460461836"/>
    <n v="871766063"/>
  </r>
  <r>
    <x v="30"/>
    <x v="3"/>
    <n v="536710454"/>
    <n v="392985100"/>
  </r>
  <r>
    <x v="30"/>
    <x v="4"/>
    <n v="426109259"/>
    <n v="425914570"/>
  </r>
  <r>
    <x v="30"/>
    <x v="5"/>
    <n v="200489275"/>
    <n v="499322388"/>
  </r>
  <r>
    <x v="30"/>
    <x v="6"/>
    <n v="98469370"/>
    <n v="117372200"/>
  </r>
  <r>
    <x v="31"/>
    <x v="0"/>
    <n v="19666064"/>
    <n v="13684458"/>
  </r>
  <r>
    <x v="31"/>
    <x v="1"/>
    <n v="3865077"/>
    <n v="2257627"/>
  </r>
  <r>
    <x v="31"/>
    <x v="2"/>
    <n v="14837"/>
    <n v="50008"/>
  </r>
  <r>
    <x v="31"/>
    <x v="3"/>
    <n v="61865860"/>
    <n v="24108720"/>
  </r>
  <r>
    <x v="31"/>
    <x v="4"/>
    <n v="7519342"/>
    <n v="7248885"/>
  </r>
  <r>
    <x v="31"/>
    <x v="5"/>
    <n v="0"/>
    <n v="17"/>
  </r>
  <r>
    <x v="32"/>
    <x v="0"/>
    <n v="132334671"/>
    <n v="39755291"/>
  </r>
  <r>
    <x v="32"/>
    <x v="1"/>
    <n v="156775030"/>
    <n v="86319254"/>
  </r>
  <r>
    <x v="32"/>
    <x v="2"/>
    <n v="103547865"/>
    <n v="70641083"/>
  </r>
  <r>
    <x v="32"/>
    <x v="3"/>
    <n v="414029592"/>
    <n v="133570425"/>
  </r>
  <r>
    <x v="32"/>
    <x v="4"/>
    <n v="99736506"/>
    <n v="44459313"/>
  </r>
  <r>
    <x v="32"/>
    <x v="5"/>
    <n v="296465024"/>
    <n v="153578376"/>
  </r>
  <r>
    <x v="33"/>
    <x v="0"/>
    <n v="22679525"/>
    <n v="28492203"/>
  </r>
  <r>
    <x v="33"/>
    <x v="1"/>
    <n v="59712301"/>
    <n v="98928350"/>
  </r>
  <r>
    <x v="33"/>
    <x v="2"/>
    <n v="1006477170"/>
    <n v="1479403615"/>
  </r>
  <r>
    <x v="33"/>
    <x v="3"/>
    <n v="169814698"/>
    <n v="178455164"/>
  </r>
  <r>
    <x v="33"/>
    <x v="4"/>
    <n v="995979319"/>
    <n v="3499441643"/>
  </r>
  <r>
    <x v="33"/>
    <x v="5"/>
    <n v="528654824"/>
    <n v="925072795"/>
  </r>
  <r>
    <x v="33"/>
    <x v="6"/>
    <n v="4712926"/>
    <n v="12743365"/>
  </r>
  <r>
    <x v="34"/>
    <x v="2"/>
    <n v="1338"/>
    <n v="6817"/>
  </r>
  <r>
    <x v="34"/>
    <x v="3"/>
    <n v="210768114"/>
    <n v="241902790"/>
  </r>
  <r>
    <x v="34"/>
    <x v="4"/>
    <n v="1755748420"/>
    <n v="1873086695"/>
  </r>
  <r>
    <x v="34"/>
    <x v="5"/>
    <n v="187974670"/>
    <n v="2270532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I3:V40" firstHeaderRow="1" firstDataRow="2" firstDataCol="1" rowPageCount="1" colPageCount="1"/>
  <pivotFields count="7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Page" multipleItemSelectionAllowed="1" showAll="0">
      <items count="5">
        <item x="0"/>
        <item x="1"/>
        <item x="2"/>
        <item x="3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showAll="0"/>
    <pivotField showAll="0"/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1" hier="-1"/>
  </pageFields>
  <dataFields count="1">
    <dataField name="Suma de Fob" fld="4" baseField="0" baseItem="0"/>
  </dataFields>
  <formats count="6"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31">
            <x v="0"/>
            <x v="1"/>
            <x v="2"/>
            <x v="3"/>
            <x v="4"/>
            <x v="5"/>
            <x v="7"/>
            <x v="8"/>
            <x v="9"/>
            <x v="10"/>
            <x v="11"/>
            <x v="13"/>
            <x v="14"/>
            <x v="15"/>
            <x v="16"/>
            <x v="18"/>
            <x v="19"/>
            <x v="20"/>
            <x v="21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F1:N38" firstHeaderRow="1" firstDataRow="2" firstDataCol="1"/>
  <pivotFields count="4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  <pivotField showAll="0"/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a de Ton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46"/>
  <sheetViews>
    <sheetView tabSelected="1" workbookViewId="0">
      <selection activeCell="D50" sqref="D50"/>
    </sheetView>
  </sheetViews>
  <sheetFormatPr baseColWidth="10" defaultColWidth="11.5" defaultRowHeight="13" x14ac:dyDescent="0.15"/>
  <cols>
    <col min="1" max="1" width="18.1640625" style="5" customWidth="1"/>
    <col min="2" max="13" width="11.5" style="33" bestFit="1" customWidth="1"/>
    <col min="14" max="14" width="11" style="33" bestFit="1" customWidth="1"/>
    <col min="15" max="15" width="8.33203125" style="25" bestFit="1" customWidth="1"/>
    <col min="16" max="16" width="4.5" style="26" customWidth="1"/>
    <col min="17" max="17" width="26.1640625" style="26" bestFit="1" customWidth="1"/>
    <col min="18" max="29" width="9.1640625" style="33" bestFit="1" customWidth="1"/>
    <col min="30" max="30" width="12.5" style="33" bestFit="1" customWidth="1"/>
    <col min="31" max="16384" width="11.5" style="5"/>
  </cols>
  <sheetData>
    <row r="2" spans="1:16" x14ac:dyDescent="0.15">
      <c r="A2" s="34" t="s">
        <v>87</v>
      </c>
    </row>
    <row r="3" spans="1:16" x14ac:dyDescent="0.15">
      <c r="A3" s="34"/>
    </row>
    <row r="4" spans="1:16" x14ac:dyDescent="0.15">
      <c r="A4" s="34" t="s">
        <v>86</v>
      </c>
    </row>
    <row r="5" spans="1:16" x14ac:dyDescent="0.15">
      <c r="A5" s="34" t="s">
        <v>132</v>
      </c>
    </row>
    <row r="7" spans="1:16" ht="15" customHeight="1" x14ac:dyDescent="0.15">
      <c r="A7" s="74" t="s">
        <v>95</v>
      </c>
      <c r="B7" s="75" t="s">
        <v>42</v>
      </c>
      <c r="C7" s="75" t="s">
        <v>43</v>
      </c>
      <c r="D7" s="75" t="s">
        <v>44</v>
      </c>
      <c r="E7" s="75" t="s">
        <v>45</v>
      </c>
      <c r="F7" s="75" t="s">
        <v>46</v>
      </c>
      <c r="G7" s="75" t="s">
        <v>47</v>
      </c>
      <c r="H7" s="75" t="s">
        <v>48</v>
      </c>
      <c r="I7" s="75" t="s">
        <v>49</v>
      </c>
      <c r="J7" s="75" t="s">
        <v>50</v>
      </c>
      <c r="K7" s="75" t="s">
        <v>51</v>
      </c>
      <c r="L7" s="75" t="s">
        <v>52</v>
      </c>
      <c r="M7" s="75" t="s">
        <v>53</v>
      </c>
      <c r="N7" s="75" t="s">
        <v>41</v>
      </c>
      <c r="O7" s="25" t="s">
        <v>104</v>
      </c>
    </row>
    <row r="8" spans="1:16" ht="15" customHeight="1" x14ac:dyDescent="0.2">
      <c r="A8" s="76" t="s">
        <v>55</v>
      </c>
      <c r="B8" s="38">
        <v>17102.833999999999</v>
      </c>
      <c r="C8" s="38">
        <v>11139.592000000001</v>
      </c>
      <c r="D8" s="38">
        <v>12293.449000000001</v>
      </c>
      <c r="E8" s="38">
        <v>11440.305</v>
      </c>
      <c r="F8" s="38">
        <v>17749.344000000001</v>
      </c>
      <c r="G8" s="38">
        <v>13627.754999999999</v>
      </c>
      <c r="H8" s="38">
        <v>21796.001</v>
      </c>
      <c r="I8" s="38">
        <v>15538.433999999999</v>
      </c>
      <c r="J8" s="38">
        <v>15493.870999999999</v>
      </c>
      <c r="K8" s="38">
        <v>16719.294999999998</v>
      </c>
      <c r="L8" s="38">
        <v>13423.136</v>
      </c>
      <c r="M8" s="38">
        <v>15396.902</v>
      </c>
      <c r="N8" s="77">
        <f>SUM(B8:M8)</f>
        <v>181720.91800000001</v>
      </c>
      <c r="O8" s="25">
        <f>N8/$N$43</f>
        <v>2.8946289349668902E-3</v>
      </c>
    </row>
    <row r="9" spans="1:16" ht="15" customHeight="1" x14ac:dyDescent="0.2">
      <c r="A9" s="76" t="s">
        <v>96</v>
      </c>
      <c r="B9" s="38">
        <v>42115.101999999999</v>
      </c>
      <c r="C9" s="38">
        <v>36987.131000000001</v>
      </c>
      <c r="D9" s="38">
        <v>22413.03</v>
      </c>
      <c r="E9" s="38">
        <v>27410.819</v>
      </c>
      <c r="F9" s="38">
        <v>23209.251</v>
      </c>
      <c r="G9" s="38">
        <v>47740.641000000003</v>
      </c>
      <c r="H9" s="38">
        <v>30298.416000000001</v>
      </c>
      <c r="I9" s="38">
        <v>20408.995999999999</v>
      </c>
      <c r="J9" s="38">
        <v>23421.857</v>
      </c>
      <c r="K9" s="38">
        <v>25946.665000000001</v>
      </c>
      <c r="L9" s="38">
        <v>23154.719000000001</v>
      </c>
      <c r="M9" s="38">
        <v>16262.98</v>
      </c>
      <c r="N9" s="77">
        <f t="shared" ref="N9:N43" si="0">SUM(B9:M9)</f>
        <v>339369.60699999996</v>
      </c>
      <c r="O9" s="25">
        <f t="shared" ref="O9:O43" si="1">N9/$N$43</f>
        <v>5.4058118068198505E-3</v>
      </c>
    </row>
    <row r="10" spans="1:16" ht="15" customHeight="1" x14ac:dyDescent="0.2">
      <c r="A10" s="76" t="s">
        <v>57</v>
      </c>
      <c r="B10" s="38">
        <v>450516</v>
      </c>
      <c r="C10" s="38">
        <v>385378</v>
      </c>
      <c r="D10" s="38">
        <v>386407</v>
      </c>
      <c r="E10" s="38">
        <v>280098</v>
      </c>
      <c r="F10" s="38">
        <v>301150</v>
      </c>
      <c r="G10" s="38">
        <v>499341</v>
      </c>
      <c r="H10" s="38">
        <v>194344</v>
      </c>
      <c r="I10" s="38">
        <v>386418</v>
      </c>
      <c r="J10" s="38">
        <v>234988</v>
      </c>
      <c r="K10" s="38">
        <v>264273</v>
      </c>
      <c r="L10" s="38">
        <v>349910</v>
      </c>
      <c r="M10" s="38">
        <v>451532</v>
      </c>
      <c r="N10" s="77">
        <f t="shared" si="0"/>
        <v>4184355</v>
      </c>
      <c r="O10" s="25">
        <f t="shared" si="1"/>
        <v>6.6652508640603403E-2</v>
      </c>
      <c r="P10" s="26">
        <v>5</v>
      </c>
    </row>
    <row r="11" spans="1:16" ht="15" customHeight="1" x14ac:dyDescent="0.2">
      <c r="A11" s="76" t="s">
        <v>58</v>
      </c>
      <c r="B11" s="38">
        <v>762611.08</v>
      </c>
      <c r="C11" s="38">
        <v>601120.13</v>
      </c>
      <c r="D11" s="38">
        <v>479780.77</v>
      </c>
      <c r="E11" s="38">
        <v>182295.1</v>
      </c>
      <c r="F11" s="38">
        <v>161132.6</v>
      </c>
      <c r="G11" s="38">
        <v>348890.19</v>
      </c>
      <c r="H11" s="38">
        <v>198978.9</v>
      </c>
      <c r="I11" s="38">
        <v>213313.91</v>
      </c>
      <c r="J11" s="38">
        <v>285955.98</v>
      </c>
      <c r="K11" s="38">
        <v>215560.5</v>
      </c>
      <c r="L11" s="38">
        <v>129561.09</v>
      </c>
      <c r="M11" s="38">
        <v>230323.8</v>
      </c>
      <c r="N11" s="77">
        <f t="shared" si="0"/>
        <v>3809524.05</v>
      </c>
      <c r="O11" s="25">
        <f t="shared" si="1"/>
        <v>6.0681833797374136E-2</v>
      </c>
    </row>
    <row r="12" spans="1:16" ht="15" customHeight="1" x14ac:dyDescent="0.2">
      <c r="A12" s="76" t="s">
        <v>59</v>
      </c>
      <c r="B12" s="38">
        <v>72810.123999999996</v>
      </c>
      <c r="C12" s="38">
        <v>79257.512000000002</v>
      </c>
      <c r="D12" s="38">
        <v>63865.517999999996</v>
      </c>
      <c r="E12" s="38">
        <v>132859.74600000001</v>
      </c>
      <c r="F12" s="38">
        <v>112905.61599999999</v>
      </c>
      <c r="G12" s="38">
        <v>99048.937999999995</v>
      </c>
      <c r="H12" s="38">
        <v>99032.362999999998</v>
      </c>
      <c r="I12" s="38">
        <v>72127.232999999993</v>
      </c>
      <c r="J12" s="38">
        <v>66008.819000000003</v>
      </c>
      <c r="K12" s="38">
        <v>163978.769</v>
      </c>
      <c r="L12" s="38">
        <v>144751.47700000001</v>
      </c>
      <c r="M12" s="38">
        <v>96242.573000000004</v>
      </c>
      <c r="N12" s="77">
        <f t="shared" si="0"/>
        <v>1202888.6880000001</v>
      </c>
      <c r="O12" s="25">
        <f t="shared" si="1"/>
        <v>1.9160790293988941E-2</v>
      </c>
    </row>
    <row r="13" spans="1:16" ht="15" customHeight="1" x14ac:dyDescent="0.2">
      <c r="A13" s="76" t="s">
        <v>60</v>
      </c>
      <c r="B13" s="38">
        <v>69017.2</v>
      </c>
      <c r="C13" s="38">
        <v>125950.1</v>
      </c>
      <c r="D13" s="38">
        <v>0</v>
      </c>
      <c r="E13" s="38">
        <v>68737.600000000006</v>
      </c>
      <c r="F13" s="38">
        <v>50165.7</v>
      </c>
      <c r="G13" s="38">
        <v>74899.8</v>
      </c>
      <c r="H13" s="38">
        <v>32719.599999999999</v>
      </c>
      <c r="I13" s="38">
        <v>46035.442999999999</v>
      </c>
      <c r="J13" s="38">
        <v>67035.399999999994</v>
      </c>
      <c r="K13" s="38">
        <v>66516.800000000003</v>
      </c>
      <c r="L13" s="38">
        <v>61751.9</v>
      </c>
      <c r="M13" s="38">
        <v>80218.399999999994</v>
      </c>
      <c r="N13" s="77">
        <f t="shared" si="0"/>
        <v>743047.94300000009</v>
      </c>
      <c r="O13" s="25">
        <f t="shared" si="1"/>
        <v>1.1835996095262015E-2</v>
      </c>
    </row>
    <row r="14" spans="1:16" ht="15" customHeight="1" x14ac:dyDescent="0.2">
      <c r="A14" s="76" t="s">
        <v>61</v>
      </c>
      <c r="B14" s="38">
        <v>34.606999999999999</v>
      </c>
      <c r="C14" s="38">
        <v>22.221</v>
      </c>
      <c r="D14" s="38">
        <v>31.68</v>
      </c>
      <c r="E14" s="38">
        <v>4.0030000000000001</v>
      </c>
      <c r="F14" s="38">
        <v>158.13</v>
      </c>
      <c r="G14" s="38">
        <v>122.179</v>
      </c>
      <c r="H14" s="38">
        <v>36.040999999999997</v>
      </c>
      <c r="I14" s="38">
        <v>10.156000000000001</v>
      </c>
      <c r="J14" s="38">
        <v>43029.228000000003</v>
      </c>
      <c r="K14" s="38">
        <v>8.0850000000000009</v>
      </c>
      <c r="L14" s="38">
        <v>83178.721000000005</v>
      </c>
      <c r="M14" s="38">
        <v>22118.556</v>
      </c>
      <c r="N14" s="77">
        <f t="shared" si="0"/>
        <v>148753.60700000002</v>
      </c>
      <c r="O14" s="25">
        <f t="shared" si="1"/>
        <v>2.3694932853183881E-3</v>
      </c>
    </row>
    <row r="15" spans="1:16" ht="15" customHeight="1" x14ac:dyDescent="0.2">
      <c r="A15" s="76" t="s">
        <v>62</v>
      </c>
      <c r="B15" s="38">
        <v>263848.69099999999</v>
      </c>
      <c r="C15" s="38">
        <v>110883.85799999999</v>
      </c>
      <c r="D15" s="38">
        <v>223392.55300000001</v>
      </c>
      <c r="E15" s="38">
        <v>233828.04699999999</v>
      </c>
      <c r="F15" s="38">
        <v>202159.56299999999</v>
      </c>
      <c r="G15" s="38">
        <v>245721.68100000001</v>
      </c>
      <c r="H15" s="38">
        <v>249618.93</v>
      </c>
      <c r="I15" s="38">
        <v>226219.06400000001</v>
      </c>
      <c r="J15" s="38">
        <v>132363.09400000001</v>
      </c>
      <c r="K15" s="38">
        <v>208132.997</v>
      </c>
      <c r="L15" s="38">
        <v>282628.152</v>
      </c>
      <c r="M15" s="38">
        <v>206629.92199999999</v>
      </c>
      <c r="N15" s="77">
        <f t="shared" si="0"/>
        <v>2585426.5519999997</v>
      </c>
      <c r="O15" s="25">
        <f t="shared" si="1"/>
        <v>4.1183208785302738E-2</v>
      </c>
    </row>
    <row r="16" spans="1:16" ht="15" customHeight="1" x14ac:dyDescent="0.2">
      <c r="A16" s="76" t="s">
        <v>63</v>
      </c>
      <c r="B16" s="38">
        <v>179887.10500000001</v>
      </c>
      <c r="C16" s="38">
        <v>73883.501000000004</v>
      </c>
      <c r="D16" s="38">
        <v>166514.65900000001</v>
      </c>
      <c r="E16" s="38">
        <v>110574.462</v>
      </c>
      <c r="F16" s="38">
        <v>110550.51300000001</v>
      </c>
      <c r="G16" s="38">
        <v>145430.826</v>
      </c>
      <c r="H16" s="38">
        <v>77736.914999999994</v>
      </c>
      <c r="I16" s="38">
        <v>114901.503</v>
      </c>
      <c r="J16" s="38">
        <v>108681.094</v>
      </c>
      <c r="K16" s="38">
        <v>13750.54</v>
      </c>
      <c r="L16" s="38">
        <v>82823.171000000002</v>
      </c>
      <c r="M16" s="38">
        <v>169616.52299999999</v>
      </c>
      <c r="N16" s="77">
        <f t="shared" si="0"/>
        <v>1354350.8120000002</v>
      </c>
      <c r="O16" s="25">
        <f t="shared" si="1"/>
        <v>2.1573427493422101E-2</v>
      </c>
    </row>
    <row r="17" spans="1:16" ht="15" customHeight="1" x14ac:dyDescent="0.2">
      <c r="A17" s="76" t="s">
        <v>64</v>
      </c>
      <c r="B17" s="38">
        <v>319926.63199999998</v>
      </c>
      <c r="C17" s="38">
        <v>255211.51</v>
      </c>
      <c r="D17" s="38">
        <v>325000.81300000002</v>
      </c>
      <c r="E17" s="38">
        <v>535927.4</v>
      </c>
      <c r="F17" s="38">
        <v>260776.83300000001</v>
      </c>
      <c r="G17" s="38">
        <v>347866.51199999999</v>
      </c>
      <c r="H17" s="38">
        <v>365486.55099999998</v>
      </c>
      <c r="I17" s="38">
        <v>395927.44</v>
      </c>
      <c r="J17" s="38">
        <v>144953</v>
      </c>
      <c r="K17" s="38">
        <v>413454.67099999997</v>
      </c>
      <c r="L17" s="38">
        <v>80574.351999999999</v>
      </c>
      <c r="M17" s="38">
        <v>383621.44300000003</v>
      </c>
      <c r="N17" s="77">
        <f t="shared" si="0"/>
        <v>3828727.1570000001</v>
      </c>
      <c r="O17" s="25">
        <f t="shared" si="1"/>
        <v>6.0987719711748975E-2</v>
      </c>
    </row>
    <row r="18" spans="1:16" ht="15" customHeight="1" x14ac:dyDescent="0.2">
      <c r="A18" s="76" t="s">
        <v>65</v>
      </c>
      <c r="B18" s="38">
        <v>0</v>
      </c>
      <c r="C18" s="38">
        <v>1E-3</v>
      </c>
      <c r="D18" s="38">
        <v>0</v>
      </c>
      <c r="E18" s="38">
        <v>5338.68</v>
      </c>
      <c r="F18" s="38">
        <v>0</v>
      </c>
      <c r="G18" s="38">
        <v>16797.84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77">
        <f t="shared" si="0"/>
        <v>22136.521000000001</v>
      </c>
      <c r="O18" s="25">
        <f t="shared" si="1"/>
        <v>3.5261220838705097E-4</v>
      </c>
    </row>
    <row r="19" spans="1:16" ht="15" customHeight="1" x14ac:dyDescent="0.2">
      <c r="A19" s="76" t="s">
        <v>66</v>
      </c>
      <c r="B19" s="38">
        <v>904425.24600000004</v>
      </c>
      <c r="C19" s="38">
        <v>118181.378</v>
      </c>
      <c r="D19" s="38">
        <v>788464.103</v>
      </c>
      <c r="E19" s="38">
        <v>714995.46200000006</v>
      </c>
      <c r="F19" s="38">
        <v>612082.48800000001</v>
      </c>
      <c r="G19" s="38">
        <v>697992.43</v>
      </c>
      <c r="H19" s="38">
        <v>1115406.3060000001</v>
      </c>
      <c r="I19" s="38">
        <v>489744.29499999998</v>
      </c>
      <c r="J19" s="38">
        <v>390627.29</v>
      </c>
      <c r="K19" s="38">
        <v>541389.77</v>
      </c>
      <c r="L19" s="38">
        <v>640490.245</v>
      </c>
      <c r="M19" s="38">
        <v>683133.505</v>
      </c>
      <c r="N19" s="77">
        <f t="shared" si="0"/>
        <v>7696932.5180000011</v>
      </c>
      <c r="O19" s="25">
        <f t="shared" si="1"/>
        <v>0.12260428695991051</v>
      </c>
      <c r="P19" s="26">
        <v>1</v>
      </c>
    </row>
    <row r="20" spans="1:16" ht="15" customHeight="1" x14ac:dyDescent="0.2">
      <c r="A20" s="76" t="s">
        <v>67</v>
      </c>
      <c r="B20" s="38">
        <v>176027.95699999999</v>
      </c>
      <c r="C20" s="38">
        <v>342526.864</v>
      </c>
      <c r="D20" s="38">
        <v>530538.625</v>
      </c>
      <c r="E20" s="38">
        <v>630593.06999999995</v>
      </c>
      <c r="F20" s="38">
        <v>382968.32299999997</v>
      </c>
      <c r="G20" s="38">
        <v>344109.53700000001</v>
      </c>
      <c r="H20" s="38">
        <v>750369.98600000003</v>
      </c>
      <c r="I20" s="38">
        <v>554298.451</v>
      </c>
      <c r="J20" s="38">
        <v>560515.11199999996</v>
      </c>
      <c r="K20" s="38">
        <v>760445.11</v>
      </c>
      <c r="L20" s="38">
        <v>352005.11599999998</v>
      </c>
      <c r="M20" s="38">
        <v>548555.02099999995</v>
      </c>
      <c r="N20" s="77">
        <f t="shared" si="0"/>
        <v>5932953.1720000003</v>
      </c>
      <c r="O20" s="25">
        <f t="shared" si="1"/>
        <v>9.4505894590928674E-2</v>
      </c>
      <c r="P20" s="26">
        <v>3</v>
      </c>
    </row>
    <row r="21" spans="1:16" ht="15" customHeight="1" x14ac:dyDescent="0.2">
      <c r="A21" s="76" t="s">
        <v>68</v>
      </c>
      <c r="B21" s="38">
        <v>34099.256999999998</v>
      </c>
      <c r="C21" s="38">
        <v>51199.633000000002</v>
      </c>
      <c r="D21" s="38">
        <v>56616.845000000001</v>
      </c>
      <c r="E21" s="38">
        <v>19495.679</v>
      </c>
      <c r="F21" s="38">
        <v>38718.883000000002</v>
      </c>
      <c r="G21" s="38">
        <v>28758.036</v>
      </c>
      <c r="H21" s="38">
        <v>67676.479999999996</v>
      </c>
      <c r="I21" s="38">
        <v>11032.151</v>
      </c>
      <c r="J21" s="38">
        <v>16629.291000000001</v>
      </c>
      <c r="K21" s="38">
        <v>32283.785</v>
      </c>
      <c r="L21" s="38">
        <v>21513.91</v>
      </c>
      <c r="M21" s="38">
        <v>15880.286</v>
      </c>
      <c r="N21" s="77">
        <f t="shared" si="0"/>
        <v>393904.23599999998</v>
      </c>
      <c r="O21" s="25">
        <f t="shared" si="1"/>
        <v>6.2744928414439688E-3</v>
      </c>
    </row>
    <row r="22" spans="1:16" ht="15" customHeight="1" x14ac:dyDescent="0.2">
      <c r="A22" s="76" t="s">
        <v>70</v>
      </c>
      <c r="B22" s="38">
        <v>248165</v>
      </c>
      <c r="C22" s="38">
        <v>81992</v>
      </c>
      <c r="D22" s="38">
        <v>100087.35</v>
      </c>
      <c r="E22" s="38">
        <v>94666.5</v>
      </c>
      <c r="F22" s="38">
        <v>337562.41100000002</v>
      </c>
      <c r="G22" s="38">
        <v>310296.90299999999</v>
      </c>
      <c r="H22" s="38">
        <v>222215</v>
      </c>
      <c r="I22" s="38">
        <v>390941.20799999998</v>
      </c>
      <c r="J22" s="38">
        <v>183330.91</v>
      </c>
      <c r="K22" s="38">
        <v>290110.79700000002</v>
      </c>
      <c r="L22" s="38">
        <v>130686</v>
      </c>
      <c r="M22" s="38">
        <v>326276.65000000002</v>
      </c>
      <c r="N22" s="77">
        <f t="shared" si="0"/>
        <v>2716330.7289999998</v>
      </c>
      <c r="O22" s="25">
        <f t="shared" si="1"/>
        <v>4.3268378850601592E-2</v>
      </c>
    </row>
    <row r="23" spans="1:16" ht="15" customHeight="1" x14ac:dyDescent="0.2">
      <c r="A23" s="76" t="s">
        <v>69</v>
      </c>
      <c r="B23" s="38">
        <v>128902.36</v>
      </c>
      <c r="C23" s="38">
        <v>104692.86</v>
      </c>
      <c r="D23" s="38">
        <v>107169.86</v>
      </c>
      <c r="E23" s="38">
        <v>127647.39</v>
      </c>
      <c r="F23" s="38">
        <v>57323.96</v>
      </c>
      <c r="G23" s="38">
        <v>211850.09</v>
      </c>
      <c r="H23" s="38">
        <v>95609.02</v>
      </c>
      <c r="I23" s="38">
        <v>92739.16</v>
      </c>
      <c r="J23" s="38">
        <v>117483.17</v>
      </c>
      <c r="K23" s="38">
        <v>118809.12</v>
      </c>
      <c r="L23" s="38">
        <v>103690.88</v>
      </c>
      <c r="M23" s="38">
        <v>116305.87</v>
      </c>
      <c r="N23" s="77">
        <f t="shared" si="0"/>
        <v>1382223.7400000002</v>
      </c>
      <c r="O23" s="25">
        <f t="shared" si="1"/>
        <v>2.2017414816285226E-2</v>
      </c>
    </row>
    <row r="24" spans="1:16" ht="15" customHeight="1" x14ac:dyDescent="0.2">
      <c r="A24" s="76" t="s">
        <v>71</v>
      </c>
      <c r="B24" s="38">
        <v>175085.08900000001</v>
      </c>
      <c r="C24" s="38">
        <v>85582.654999999999</v>
      </c>
      <c r="D24" s="38">
        <v>169452.27299999999</v>
      </c>
      <c r="E24" s="38">
        <v>242167.405</v>
      </c>
      <c r="F24" s="38">
        <v>203538.465</v>
      </c>
      <c r="G24" s="38">
        <v>116129.68</v>
      </c>
      <c r="H24" s="38">
        <v>196465.139</v>
      </c>
      <c r="I24" s="38">
        <v>148645.14000000001</v>
      </c>
      <c r="J24" s="38">
        <v>121810.967</v>
      </c>
      <c r="K24" s="38">
        <v>255960.45300000001</v>
      </c>
      <c r="L24" s="38">
        <v>211711.106</v>
      </c>
      <c r="M24" s="38">
        <v>227944.17</v>
      </c>
      <c r="N24" s="77">
        <f t="shared" si="0"/>
        <v>2154492.5419999999</v>
      </c>
      <c r="O24" s="25">
        <f t="shared" si="1"/>
        <v>3.4318869400844471E-2</v>
      </c>
    </row>
    <row r="25" spans="1:16" ht="15" customHeight="1" x14ac:dyDescent="0.2">
      <c r="A25" s="76" t="s">
        <v>72</v>
      </c>
      <c r="B25" s="38">
        <v>16177.392</v>
      </c>
      <c r="C25" s="38">
        <v>18.260000000000002</v>
      </c>
      <c r="D25" s="38">
        <v>18402.542000000001</v>
      </c>
      <c r="E25" s="38">
        <v>19198.670999999998</v>
      </c>
      <c r="F25" s="38">
        <v>30.263999999999999</v>
      </c>
      <c r="G25" s="38">
        <v>951.49199999999996</v>
      </c>
      <c r="H25" s="38">
        <v>42.920999999999999</v>
      </c>
      <c r="I25" s="38">
        <v>24.494</v>
      </c>
      <c r="J25" s="38">
        <v>20.428000000000001</v>
      </c>
      <c r="K25" s="38">
        <v>29.893000000000001</v>
      </c>
      <c r="L25" s="38">
        <v>18994.536</v>
      </c>
      <c r="M25" s="38">
        <v>0</v>
      </c>
      <c r="N25" s="77">
        <f t="shared" si="0"/>
        <v>73890.893000000011</v>
      </c>
      <c r="O25" s="25">
        <f t="shared" si="1"/>
        <v>1.1770065838449179E-3</v>
      </c>
    </row>
    <row r="26" spans="1:16" ht="15" customHeight="1" x14ac:dyDescent="0.2">
      <c r="A26" s="76" t="s">
        <v>73</v>
      </c>
      <c r="B26" s="38">
        <v>297525.71500000003</v>
      </c>
      <c r="C26" s="38">
        <v>255480.02</v>
      </c>
      <c r="D26" s="38">
        <v>314174.77899999998</v>
      </c>
      <c r="E26" s="38">
        <v>327088.01799999998</v>
      </c>
      <c r="F26" s="38">
        <v>212629.89799999999</v>
      </c>
      <c r="G26" s="38">
        <v>195907.133</v>
      </c>
      <c r="H26" s="38">
        <v>221498.42600000001</v>
      </c>
      <c r="I26" s="38">
        <v>185960.22399999999</v>
      </c>
      <c r="J26" s="38">
        <v>209011.367</v>
      </c>
      <c r="K26" s="38">
        <v>197680.424</v>
      </c>
      <c r="L26" s="38">
        <v>154231.171</v>
      </c>
      <c r="M26" s="38">
        <v>216843.58799999999</v>
      </c>
      <c r="N26" s="77">
        <f t="shared" si="0"/>
        <v>2788030.7629999998</v>
      </c>
      <c r="O26" s="25">
        <f t="shared" si="1"/>
        <v>4.4410487284450191E-2</v>
      </c>
    </row>
    <row r="27" spans="1:16" ht="15" customHeight="1" x14ac:dyDescent="0.2">
      <c r="A27" s="76" t="s">
        <v>74</v>
      </c>
      <c r="B27" s="38">
        <v>524538.35199999996</v>
      </c>
      <c r="C27" s="38">
        <v>373529.53600000002</v>
      </c>
      <c r="D27" s="38">
        <v>460406.23</v>
      </c>
      <c r="E27" s="38">
        <v>486995.38</v>
      </c>
      <c r="F27" s="38">
        <v>529554.04500000004</v>
      </c>
      <c r="G27" s="38">
        <v>472392.49400000001</v>
      </c>
      <c r="H27" s="38">
        <v>487145.15399999998</v>
      </c>
      <c r="I27" s="38">
        <v>465894.56800000003</v>
      </c>
      <c r="J27" s="38">
        <v>378692.984</v>
      </c>
      <c r="K27" s="38">
        <v>337199.65500000003</v>
      </c>
      <c r="L27" s="38">
        <v>364924.31199999998</v>
      </c>
      <c r="M27" s="38">
        <v>382262.41200000001</v>
      </c>
      <c r="N27" s="77">
        <f t="shared" si="0"/>
        <v>5263535.1219999995</v>
      </c>
      <c r="O27" s="25">
        <f t="shared" si="1"/>
        <v>8.3842747615635968E-2</v>
      </c>
      <c r="P27" s="26">
        <v>4</v>
      </c>
    </row>
    <row r="28" spans="1:16" ht="15" customHeight="1" x14ac:dyDescent="0.2">
      <c r="A28" s="76" t="s">
        <v>77</v>
      </c>
      <c r="B28" s="38">
        <v>1.99</v>
      </c>
      <c r="C28" s="38">
        <v>5000</v>
      </c>
      <c r="D28" s="38">
        <v>1.107</v>
      </c>
      <c r="E28" s="38">
        <v>6.3639999999999999</v>
      </c>
      <c r="F28" s="38">
        <v>0</v>
      </c>
      <c r="G28" s="38">
        <v>0</v>
      </c>
      <c r="H28" s="38">
        <v>0</v>
      </c>
      <c r="I28" s="38">
        <v>1.0489999999999999</v>
      </c>
      <c r="J28" s="38">
        <v>0</v>
      </c>
      <c r="K28" s="38">
        <v>8500</v>
      </c>
      <c r="L28" s="38">
        <v>0</v>
      </c>
      <c r="M28" s="38">
        <v>0</v>
      </c>
      <c r="N28" s="77">
        <f t="shared" si="0"/>
        <v>13510.509999999998</v>
      </c>
      <c r="O28" s="25">
        <f t="shared" si="1"/>
        <v>2.1520864852861635E-4</v>
      </c>
    </row>
    <row r="29" spans="1:16" ht="15" customHeight="1" x14ac:dyDescent="0.2">
      <c r="A29" s="76" t="s">
        <v>75</v>
      </c>
      <c r="B29" s="38">
        <v>317883.19400000002</v>
      </c>
      <c r="C29" s="38">
        <v>187074.198</v>
      </c>
      <c r="D29" s="38">
        <v>301637.45199999999</v>
      </c>
      <c r="E29" s="38">
        <v>253954.88500000001</v>
      </c>
      <c r="F29" s="38">
        <v>375000.82299999997</v>
      </c>
      <c r="G29" s="38">
        <v>299381.71100000001</v>
      </c>
      <c r="H29" s="38">
        <v>318555.42800000001</v>
      </c>
      <c r="I29" s="38">
        <v>274556.61099999998</v>
      </c>
      <c r="J29" s="38">
        <v>325356.565</v>
      </c>
      <c r="K29" s="38">
        <v>265415.42300000001</v>
      </c>
      <c r="L29" s="38">
        <v>312608.77100000001</v>
      </c>
      <c r="M29" s="38">
        <v>294462.01799999998</v>
      </c>
      <c r="N29" s="77">
        <f t="shared" si="0"/>
        <v>3525887.0790000004</v>
      </c>
      <c r="O29" s="25">
        <f t="shared" si="1"/>
        <v>5.6163786055160092E-2</v>
      </c>
    </row>
    <row r="30" spans="1:16" ht="15" customHeight="1" x14ac:dyDescent="0.2">
      <c r="A30" s="76" t="s">
        <v>76</v>
      </c>
      <c r="B30" s="38">
        <v>19834.333999999999</v>
      </c>
      <c r="C30" s="38">
        <v>1532.3050000000001</v>
      </c>
      <c r="D30" s="38">
        <v>11472.825000000001</v>
      </c>
      <c r="E30" s="38">
        <v>16335.998</v>
      </c>
      <c r="F30" s="38">
        <v>2839.0949999999998</v>
      </c>
      <c r="G30" s="38">
        <v>5770.8620000000001</v>
      </c>
      <c r="H30" s="38">
        <v>4076.527</v>
      </c>
      <c r="I30" s="38">
        <v>5757.576</v>
      </c>
      <c r="J30" s="38">
        <v>1420.124</v>
      </c>
      <c r="K30" s="38">
        <v>4741.1099999999997</v>
      </c>
      <c r="L30" s="38">
        <v>5284.6629999999996</v>
      </c>
      <c r="M30" s="38">
        <v>13865.761</v>
      </c>
      <c r="N30" s="77">
        <f t="shared" si="0"/>
        <v>92931.18</v>
      </c>
      <c r="O30" s="25">
        <f t="shared" si="1"/>
        <v>1.4802989416365174E-3</v>
      </c>
    </row>
    <row r="31" spans="1:16" ht="15" customHeight="1" x14ac:dyDescent="0.2">
      <c r="A31" s="76" t="s">
        <v>78</v>
      </c>
      <c r="B31" s="38">
        <v>130360.777</v>
      </c>
      <c r="C31" s="38">
        <v>193965.51</v>
      </c>
      <c r="D31" s="38">
        <v>211933.95</v>
      </c>
      <c r="E31" s="38">
        <v>221980.85699999999</v>
      </c>
      <c r="F31" s="38">
        <v>132736.88699999999</v>
      </c>
      <c r="G31" s="38">
        <v>208411.924</v>
      </c>
      <c r="H31" s="38">
        <v>187385.739</v>
      </c>
      <c r="I31" s="38">
        <v>194973.924</v>
      </c>
      <c r="J31" s="38">
        <v>171717.12</v>
      </c>
      <c r="K31" s="38">
        <v>177961.12700000001</v>
      </c>
      <c r="L31" s="38">
        <v>216109.90100000001</v>
      </c>
      <c r="M31" s="38">
        <v>182940.29800000001</v>
      </c>
      <c r="N31" s="77">
        <f t="shared" si="0"/>
        <v>2230478.0140000004</v>
      </c>
      <c r="O31" s="25">
        <f t="shared" si="1"/>
        <v>3.5529240492456052E-2</v>
      </c>
    </row>
    <row r="32" spans="1:16" ht="15" customHeight="1" x14ac:dyDescent="0.2">
      <c r="A32" s="76" t="s">
        <v>79</v>
      </c>
      <c r="B32" s="38">
        <v>662131.85</v>
      </c>
      <c r="C32" s="38">
        <v>612781.57700000005</v>
      </c>
      <c r="D32" s="38">
        <v>426463.04599999997</v>
      </c>
      <c r="E32" s="38">
        <v>552145.43299999996</v>
      </c>
      <c r="F32" s="38">
        <v>624745.56400000001</v>
      </c>
      <c r="G32" s="38">
        <v>416805.59299999999</v>
      </c>
      <c r="H32" s="38">
        <v>558427.45499999996</v>
      </c>
      <c r="I32" s="38">
        <v>520565.55900000001</v>
      </c>
      <c r="J32" s="38">
        <v>365772.625</v>
      </c>
      <c r="K32" s="38">
        <v>491458.152</v>
      </c>
      <c r="L32" s="38">
        <v>396452.65299999999</v>
      </c>
      <c r="M32" s="38">
        <v>474156.505</v>
      </c>
      <c r="N32" s="77">
        <f t="shared" si="0"/>
        <v>6101906.0120000001</v>
      </c>
      <c r="O32" s="25">
        <f t="shared" si="1"/>
        <v>9.7197141062118256E-2</v>
      </c>
      <c r="P32" s="26">
        <v>2</v>
      </c>
    </row>
    <row r="33" spans="1:15" ht="15" customHeight="1" x14ac:dyDescent="0.2">
      <c r="A33" s="76" t="s">
        <v>80</v>
      </c>
      <c r="B33" s="38">
        <v>103810.202</v>
      </c>
      <c r="C33" s="38">
        <v>118823.34</v>
      </c>
      <c r="D33" s="38">
        <v>102649.308</v>
      </c>
      <c r="E33" s="38">
        <v>57706.637000000002</v>
      </c>
      <c r="F33" s="38">
        <v>94585.161999999997</v>
      </c>
      <c r="G33" s="38">
        <v>114899.41800000001</v>
      </c>
      <c r="H33" s="38">
        <v>62079.71</v>
      </c>
      <c r="I33" s="38">
        <v>171279.92199999999</v>
      </c>
      <c r="J33" s="38">
        <v>44088.800999999999</v>
      </c>
      <c r="K33" s="38">
        <v>121134.577</v>
      </c>
      <c r="L33" s="38">
        <v>61662.063999999998</v>
      </c>
      <c r="M33" s="38">
        <v>119657</v>
      </c>
      <c r="N33" s="77">
        <f t="shared" si="0"/>
        <v>1172376.1410000001</v>
      </c>
      <c r="O33" s="25">
        <f t="shared" si="1"/>
        <v>1.8674756531900323E-2</v>
      </c>
    </row>
    <row r="34" spans="1:15" ht="15" customHeight="1" x14ac:dyDescent="0.2">
      <c r="A34" s="76" t="s">
        <v>82</v>
      </c>
      <c r="B34" s="38">
        <v>9.6129999999999995</v>
      </c>
      <c r="C34" s="38">
        <v>1.4850000000000001</v>
      </c>
      <c r="D34" s="38">
        <v>117261.22100000001</v>
      </c>
      <c r="E34" s="38">
        <v>32.804000000000002</v>
      </c>
      <c r="F34" s="38">
        <v>51390.552000000003</v>
      </c>
      <c r="G34" s="38">
        <v>119799.14200000001</v>
      </c>
      <c r="H34" s="38">
        <v>60409.544000000002</v>
      </c>
      <c r="I34" s="38">
        <v>1473.557</v>
      </c>
      <c r="J34" s="38">
        <v>61989.864000000001</v>
      </c>
      <c r="K34" s="38">
        <v>63912.447999999997</v>
      </c>
      <c r="L34" s="38">
        <v>0.86899999999999999</v>
      </c>
      <c r="M34" s="38">
        <v>66433.006999999998</v>
      </c>
      <c r="N34" s="77">
        <f t="shared" si="0"/>
        <v>542714.10600000003</v>
      </c>
      <c r="O34" s="25">
        <f t="shared" si="1"/>
        <v>8.6448823389847062E-3</v>
      </c>
    </row>
    <row r="35" spans="1:15" ht="15" customHeight="1" x14ac:dyDescent="0.2">
      <c r="A35" s="76" t="s">
        <v>81</v>
      </c>
      <c r="B35" s="38">
        <v>117353.81200000001</v>
      </c>
      <c r="C35" s="38">
        <v>166424.18400000001</v>
      </c>
      <c r="D35" s="38">
        <v>113187.587</v>
      </c>
      <c r="E35" s="38">
        <v>61975.775999999998</v>
      </c>
      <c r="F35" s="38">
        <v>110879.18700000001</v>
      </c>
      <c r="G35" s="38">
        <v>156184.25399999999</v>
      </c>
      <c r="H35" s="38">
        <v>123244.768</v>
      </c>
      <c r="I35" s="38">
        <v>56764.57</v>
      </c>
      <c r="J35" s="38">
        <v>0</v>
      </c>
      <c r="K35" s="38">
        <v>0</v>
      </c>
      <c r="L35" s="38">
        <v>118296.20299999999</v>
      </c>
      <c r="M35" s="38">
        <v>47497.593999999997</v>
      </c>
      <c r="N35" s="77">
        <f t="shared" si="0"/>
        <v>1071807.9350000001</v>
      </c>
      <c r="O35" s="25">
        <f t="shared" si="1"/>
        <v>1.7072807553052929E-2</v>
      </c>
    </row>
    <row r="36" spans="1:15" ht="15" customHeight="1" x14ac:dyDescent="0.2">
      <c r="A36" s="78" t="s">
        <v>134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9745.8279999999995</v>
      </c>
      <c r="H36" s="38">
        <v>10927.73</v>
      </c>
      <c r="I36" s="38">
        <v>83.484999999999999</v>
      </c>
      <c r="J36" s="38">
        <v>10064.616</v>
      </c>
      <c r="K36" s="38">
        <v>0</v>
      </c>
      <c r="L36" s="38">
        <v>11076.582</v>
      </c>
      <c r="M36" s="38">
        <v>0</v>
      </c>
      <c r="N36" s="77">
        <f t="shared" si="0"/>
        <v>41898.241000000002</v>
      </c>
      <c r="O36" s="25">
        <f t="shared" si="1"/>
        <v>6.6739625827124695E-4</v>
      </c>
    </row>
    <row r="37" spans="1:15" ht="15" customHeight="1" x14ac:dyDescent="0.2">
      <c r="A37" s="76" t="s">
        <v>103</v>
      </c>
      <c r="B37" s="38">
        <v>0.55000000000000004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77">
        <f t="shared" si="0"/>
        <v>0.55000000000000004</v>
      </c>
      <c r="O37" s="25">
        <f t="shared" si="1"/>
        <v>8.7609392014616053E-9</v>
      </c>
    </row>
    <row r="38" spans="1:15" ht="15" customHeight="1" x14ac:dyDescent="0.2">
      <c r="A38" s="76" t="s">
        <v>97</v>
      </c>
      <c r="B38" s="38">
        <v>4105.3140000000003</v>
      </c>
      <c r="C38" s="38">
        <v>4149.9880000000003</v>
      </c>
      <c r="D38" s="38">
        <v>4321.8440000000001</v>
      </c>
      <c r="E38" s="38">
        <v>885.35400000000004</v>
      </c>
      <c r="F38" s="38">
        <v>4.1550000000000002</v>
      </c>
      <c r="G38" s="38">
        <v>376.75299999999999</v>
      </c>
      <c r="H38" s="38">
        <v>49.856999999999999</v>
      </c>
      <c r="I38" s="38">
        <v>0.36699999999999999</v>
      </c>
      <c r="J38" s="38">
        <v>0</v>
      </c>
      <c r="K38" s="38">
        <v>400.435</v>
      </c>
      <c r="L38" s="38">
        <v>1139.885</v>
      </c>
      <c r="M38" s="38">
        <v>958</v>
      </c>
      <c r="N38" s="77">
        <f t="shared" si="0"/>
        <v>16391.952000000001</v>
      </c>
      <c r="O38" s="25">
        <f t="shared" si="1"/>
        <v>2.6110708157323081E-4</v>
      </c>
    </row>
    <row r="39" spans="1:15" ht="15" customHeight="1" x14ac:dyDescent="0.2">
      <c r="A39" s="76" t="s">
        <v>84</v>
      </c>
      <c r="B39" s="38">
        <v>157185.33199999999</v>
      </c>
      <c r="C39" s="38">
        <v>127051.391</v>
      </c>
      <c r="D39" s="38">
        <v>111992.47199999999</v>
      </c>
      <c r="E39" s="38">
        <v>105416.33900000001</v>
      </c>
      <c r="F39" s="38">
        <v>109339.06</v>
      </c>
      <c r="G39" s="38">
        <v>27570.754000000001</v>
      </c>
      <c r="H39" s="38">
        <v>129934.431</v>
      </c>
      <c r="I39" s="38">
        <v>24131.224999999999</v>
      </c>
      <c r="J39" s="38">
        <v>67305.108999999997</v>
      </c>
      <c r="K39" s="38">
        <v>95393.637000000002</v>
      </c>
      <c r="L39" s="38">
        <v>55327.222999999998</v>
      </c>
      <c r="M39" s="38">
        <v>52704.879000000001</v>
      </c>
      <c r="N39" s="77">
        <f t="shared" si="0"/>
        <v>1063351.852</v>
      </c>
      <c r="O39" s="25">
        <f t="shared" si="1"/>
        <v>1.6938110772970177E-2</v>
      </c>
    </row>
    <row r="40" spans="1:15" ht="15" customHeight="1" x14ac:dyDescent="0.2">
      <c r="A40" s="78" t="s">
        <v>135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51737.385999999999</v>
      </c>
      <c r="N40" s="77">
        <f t="shared" si="0"/>
        <v>51737.385999999999</v>
      </c>
      <c r="O40" s="25">
        <f t="shared" si="1"/>
        <v>8.2412380579736499E-4</v>
      </c>
    </row>
    <row r="41" spans="1:15" ht="15" customHeight="1" x14ac:dyDescent="0.2">
      <c r="A41" s="76" t="s">
        <v>98</v>
      </c>
      <c r="B41" s="38">
        <v>0</v>
      </c>
      <c r="C41" s="38">
        <v>4.9000000000000004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77">
        <f t="shared" si="0"/>
        <v>4.9000000000000004</v>
      </c>
      <c r="O41" s="25">
        <f t="shared" si="1"/>
        <v>7.8052003794839744E-8</v>
      </c>
    </row>
    <row r="42" spans="1:15" ht="15" customHeight="1" x14ac:dyDescent="0.2">
      <c r="A42" s="76" t="s">
        <v>85</v>
      </c>
      <c r="B42" s="38">
        <v>9751.2999999999993</v>
      </c>
      <c r="C42" s="38">
        <v>930</v>
      </c>
      <c r="D42" s="38">
        <v>201.6</v>
      </c>
      <c r="E42" s="38">
        <v>0</v>
      </c>
      <c r="F42" s="38">
        <v>10100</v>
      </c>
      <c r="G42" s="38">
        <v>5435</v>
      </c>
      <c r="H42" s="38">
        <v>0</v>
      </c>
      <c r="I42" s="38">
        <v>10996</v>
      </c>
      <c r="J42" s="38">
        <v>0</v>
      </c>
      <c r="K42" s="38">
        <v>10668</v>
      </c>
      <c r="L42" s="38">
        <v>2985</v>
      </c>
      <c r="M42" s="38">
        <v>0</v>
      </c>
      <c r="N42" s="77">
        <f t="shared" si="0"/>
        <v>51066.9</v>
      </c>
      <c r="O42" s="25">
        <f t="shared" si="1"/>
        <v>8.1344364746749017E-4</v>
      </c>
    </row>
    <row r="43" spans="1:15" ht="15" customHeight="1" x14ac:dyDescent="0.15">
      <c r="A43" s="74" t="s">
        <v>41</v>
      </c>
      <c r="B43" s="79">
        <f t="shared" ref="B43:M43" si="2">SUM(B8:B42)</f>
        <v>6205244.0109999999</v>
      </c>
      <c r="C43" s="79">
        <f t="shared" si="2"/>
        <v>4510775.6400000006</v>
      </c>
      <c r="D43" s="79">
        <f t="shared" si="2"/>
        <v>5626134.4909999995</v>
      </c>
      <c r="E43" s="79">
        <f t="shared" si="2"/>
        <v>5521802.1839999994</v>
      </c>
      <c r="F43" s="79">
        <f t="shared" si="2"/>
        <v>5125986.7719999989</v>
      </c>
      <c r="G43" s="79">
        <f t="shared" si="2"/>
        <v>5582256.3959999979</v>
      </c>
      <c r="H43" s="79">
        <f t="shared" si="2"/>
        <v>5881567.3380000005</v>
      </c>
      <c r="I43" s="79">
        <f t="shared" si="2"/>
        <v>5090763.7150000008</v>
      </c>
      <c r="J43" s="79">
        <f t="shared" si="2"/>
        <v>4147766.6860000002</v>
      </c>
      <c r="K43" s="79">
        <f t="shared" si="2"/>
        <v>5161835.2380000008</v>
      </c>
      <c r="L43" s="79">
        <f t="shared" si="2"/>
        <v>4430947.8080000002</v>
      </c>
      <c r="M43" s="79">
        <f t="shared" si="2"/>
        <v>5493577.0489999996</v>
      </c>
      <c r="N43" s="77">
        <f t="shared" si="0"/>
        <v>62778657.328000002</v>
      </c>
      <c r="O43" s="25">
        <f t="shared" si="1"/>
        <v>1</v>
      </c>
    </row>
    <row r="44" spans="1:15" ht="9.75" customHeight="1" x14ac:dyDescent="0.15">
      <c r="A44" s="80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5" ht="15" x14ac:dyDescent="0.2">
      <c r="A45" s="80" t="s">
        <v>99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5" ht="15" x14ac:dyDescent="0.2">
      <c r="A46" s="80" t="s">
        <v>100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21"/>
  <sheetViews>
    <sheetView topLeftCell="A3" zoomScaleNormal="100" workbookViewId="0">
      <selection activeCell="A3" sqref="A1:XFD1048576"/>
    </sheetView>
  </sheetViews>
  <sheetFormatPr baseColWidth="10" defaultRowHeight="15" x14ac:dyDescent="0.2"/>
  <cols>
    <col min="1" max="1" width="19.6640625" style="3" customWidth="1"/>
    <col min="2" max="9" width="9" style="53" bestFit="1" customWidth="1"/>
    <col min="10" max="10" width="11.83203125" style="53" bestFit="1" customWidth="1"/>
    <col min="11" max="11" width="9.33203125" style="53" bestFit="1" customWidth="1"/>
    <col min="12" max="12" width="11.83203125" style="53" bestFit="1" customWidth="1"/>
    <col min="13" max="13" width="10.6640625" style="53" bestFit="1" customWidth="1"/>
    <col min="14" max="14" width="10.5" style="53" bestFit="1" customWidth="1"/>
    <col min="15" max="15" width="7.1640625" style="27" bestFit="1" customWidth="1"/>
    <col min="16" max="16" width="4.83203125" style="28" customWidth="1"/>
    <col min="17" max="28" width="10" style="3" bestFit="1" customWidth="1"/>
    <col min="29" max="16384" width="10.83203125" style="3"/>
  </cols>
  <sheetData>
    <row r="2" spans="1:16" x14ac:dyDescent="0.2">
      <c r="A2" s="52" t="s">
        <v>87</v>
      </c>
    </row>
    <row r="3" spans="1:16" x14ac:dyDescent="0.2">
      <c r="A3" s="52"/>
    </row>
    <row r="4" spans="1:16" x14ac:dyDescent="0.2">
      <c r="A4" s="52" t="s">
        <v>91</v>
      </c>
    </row>
    <row r="5" spans="1:16" x14ac:dyDescent="0.2">
      <c r="A5" s="52" t="s">
        <v>137</v>
      </c>
    </row>
    <row r="7" spans="1:16" x14ac:dyDescent="0.2">
      <c r="A7" s="54" t="s">
        <v>29</v>
      </c>
      <c r="B7" s="55" t="s">
        <v>28</v>
      </c>
      <c r="C7" s="55" t="s">
        <v>30</v>
      </c>
      <c r="D7" s="55" t="s">
        <v>31</v>
      </c>
      <c r="E7" s="55" t="s">
        <v>32</v>
      </c>
      <c r="F7" s="55" t="s">
        <v>33</v>
      </c>
      <c r="G7" s="55" t="s">
        <v>34</v>
      </c>
      <c r="H7" s="55" t="s">
        <v>35</v>
      </c>
      <c r="I7" s="55" t="s">
        <v>36</v>
      </c>
      <c r="J7" s="55" t="s">
        <v>37</v>
      </c>
      <c r="K7" s="55" t="s">
        <v>38</v>
      </c>
      <c r="L7" s="55" t="s">
        <v>39</v>
      </c>
      <c r="M7" s="55" t="s">
        <v>40</v>
      </c>
      <c r="N7" s="55" t="s">
        <v>41</v>
      </c>
    </row>
    <row r="8" spans="1:16" x14ac:dyDescent="0.2">
      <c r="A8" s="56" t="s">
        <v>55</v>
      </c>
      <c r="B8" s="38">
        <v>270.697</v>
      </c>
      <c r="C8" s="38">
        <v>78.106999999999999</v>
      </c>
      <c r="D8" s="38">
        <v>301.89100000000002</v>
      </c>
      <c r="E8" s="38">
        <v>295.03399999999999</v>
      </c>
      <c r="F8" s="38">
        <v>383.48200000000003</v>
      </c>
      <c r="G8" s="38">
        <v>240.208</v>
      </c>
      <c r="H8" s="38">
        <v>501.51799999999997</v>
      </c>
      <c r="I8" s="38">
        <v>129.523</v>
      </c>
      <c r="J8" s="38">
        <v>150.45400000000001</v>
      </c>
      <c r="K8" s="38">
        <v>352.72199999999998</v>
      </c>
      <c r="L8" s="38">
        <v>224.232</v>
      </c>
      <c r="M8" s="38">
        <v>166.40199999999999</v>
      </c>
      <c r="N8" s="57">
        <f>SUM(B8:M8)</f>
        <v>3094.2700000000004</v>
      </c>
      <c r="O8" s="27">
        <f t="shared" ref="O8:O20" si="0">N8/$N$20</f>
        <v>7.0030936988595366E-4</v>
      </c>
    </row>
    <row r="9" spans="1:16" x14ac:dyDescent="0.2">
      <c r="A9" s="56" t="s">
        <v>56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7.4939999999999998</v>
      </c>
      <c r="H9" s="38">
        <v>0</v>
      </c>
      <c r="I9" s="38">
        <v>10.648</v>
      </c>
      <c r="J9" s="38">
        <v>24.96</v>
      </c>
      <c r="K9" s="38">
        <v>27.416</v>
      </c>
      <c r="L9" s="38">
        <v>1.6379999999999999</v>
      </c>
      <c r="M9" s="38">
        <v>1.34</v>
      </c>
      <c r="N9" s="57">
        <f t="shared" ref="N9:N19" si="1">SUM(B9:M9)</f>
        <v>73.496000000000009</v>
      </c>
      <c r="O9" s="27">
        <f t="shared" si="0"/>
        <v>1.6633951610279015E-5</v>
      </c>
    </row>
    <row r="10" spans="1:16" x14ac:dyDescent="0.2">
      <c r="A10" s="56" t="s">
        <v>62</v>
      </c>
      <c r="B10" s="38">
        <v>5.758</v>
      </c>
      <c r="C10" s="38">
        <v>93.385000000000005</v>
      </c>
      <c r="D10" s="38">
        <v>0</v>
      </c>
      <c r="E10" s="38">
        <v>171.76400000000001</v>
      </c>
      <c r="F10" s="38">
        <v>71.924000000000007</v>
      </c>
      <c r="G10" s="38">
        <v>96.882000000000005</v>
      </c>
      <c r="H10" s="38">
        <v>121.84399999999999</v>
      </c>
      <c r="I10" s="38">
        <v>95.947999999999993</v>
      </c>
      <c r="J10" s="38">
        <v>121.842</v>
      </c>
      <c r="K10" s="38">
        <v>46.963999999999999</v>
      </c>
      <c r="L10" s="38">
        <v>96.884</v>
      </c>
      <c r="M10" s="38">
        <v>126.47199999999999</v>
      </c>
      <c r="N10" s="57">
        <f t="shared" si="1"/>
        <v>1049.6669999999999</v>
      </c>
      <c r="O10" s="27">
        <f t="shared" si="0"/>
        <v>2.375654468938002E-4</v>
      </c>
    </row>
    <row r="11" spans="1:16" x14ac:dyDescent="0.2">
      <c r="A11" s="56" t="s">
        <v>63</v>
      </c>
      <c r="B11" s="38">
        <v>99.84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57">
        <f t="shared" si="1"/>
        <v>99.84</v>
      </c>
      <c r="O11" s="27">
        <f t="shared" si="0"/>
        <v>2.25962464456604E-5</v>
      </c>
    </row>
    <row r="12" spans="1:16" x14ac:dyDescent="0.2">
      <c r="A12" s="56" t="s">
        <v>66</v>
      </c>
      <c r="B12" s="38">
        <v>16054.91</v>
      </c>
      <c r="C12" s="38">
        <v>10135.308000000001</v>
      </c>
      <c r="D12" s="38">
        <v>4775.9629999999997</v>
      </c>
      <c r="E12" s="38">
        <v>1387.787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2644.4070000000002</v>
      </c>
      <c r="N12" s="57">
        <f t="shared" si="1"/>
        <v>34998.375</v>
      </c>
      <c r="O12" s="27">
        <f t="shared" si="0"/>
        <v>7.9209926552247564E-3</v>
      </c>
    </row>
    <row r="13" spans="1:16" x14ac:dyDescent="0.2">
      <c r="A13" s="56" t="s">
        <v>68</v>
      </c>
      <c r="B13" s="38">
        <v>12050.794</v>
      </c>
      <c r="C13" s="38">
        <v>17877.634999999998</v>
      </c>
      <c r="D13" s="38">
        <v>9584.4750000000004</v>
      </c>
      <c r="E13" s="38">
        <v>830.71600000000001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57">
        <f t="shared" si="1"/>
        <v>40343.619999999995</v>
      </c>
      <c r="O13" s="27">
        <f t="shared" si="0"/>
        <v>9.13075300510891E-3</v>
      </c>
    </row>
    <row r="14" spans="1:16" x14ac:dyDescent="0.2">
      <c r="A14" s="56" t="s">
        <v>73</v>
      </c>
      <c r="B14" s="38">
        <v>185682.821</v>
      </c>
      <c r="C14" s="38">
        <v>160768.87299999999</v>
      </c>
      <c r="D14" s="38">
        <v>238260.31700000001</v>
      </c>
      <c r="E14" s="38">
        <v>251811.88</v>
      </c>
      <c r="F14" s="38">
        <v>133252.91200000001</v>
      </c>
      <c r="G14" s="38">
        <v>111018.55</v>
      </c>
      <c r="H14" s="38">
        <v>118203.852</v>
      </c>
      <c r="I14" s="38">
        <v>108570.099</v>
      </c>
      <c r="J14" s="38">
        <v>110578.891</v>
      </c>
      <c r="K14" s="38">
        <v>83522.421000000002</v>
      </c>
      <c r="L14" s="38">
        <v>44297.605000000003</v>
      </c>
      <c r="M14" s="38">
        <v>98356.358999999997</v>
      </c>
      <c r="N14" s="57">
        <f t="shared" si="1"/>
        <v>1644324.58</v>
      </c>
      <c r="O14" s="27">
        <f t="shared" si="0"/>
        <v>0.37215107618526672</v>
      </c>
      <c r="P14" s="30">
        <v>2</v>
      </c>
    </row>
    <row r="15" spans="1:16" x14ac:dyDescent="0.2">
      <c r="A15" s="56" t="s">
        <v>74</v>
      </c>
      <c r="B15" s="38">
        <v>164210.163</v>
      </c>
      <c r="C15" s="38">
        <v>123873.749</v>
      </c>
      <c r="D15" s="38">
        <v>178987.742</v>
      </c>
      <c r="E15" s="38">
        <v>192887.65900000001</v>
      </c>
      <c r="F15" s="38">
        <v>195235.25700000001</v>
      </c>
      <c r="G15" s="38">
        <v>160423.87299999999</v>
      </c>
      <c r="H15" s="38">
        <v>166965.27100000001</v>
      </c>
      <c r="I15" s="38">
        <v>147613.73300000001</v>
      </c>
      <c r="J15" s="38">
        <v>97449.952000000005</v>
      </c>
      <c r="K15" s="38">
        <v>70781.384000000005</v>
      </c>
      <c r="L15" s="38">
        <v>57784.292000000001</v>
      </c>
      <c r="M15" s="38">
        <v>96102.608999999997</v>
      </c>
      <c r="N15" s="57">
        <f t="shared" si="1"/>
        <v>1652315.6839999999</v>
      </c>
      <c r="O15" s="27">
        <f t="shared" si="0"/>
        <v>0.37395965947209464</v>
      </c>
      <c r="P15" s="30">
        <v>1</v>
      </c>
    </row>
    <row r="16" spans="1:16" x14ac:dyDescent="0.2">
      <c r="A16" s="56" t="s">
        <v>75</v>
      </c>
      <c r="B16" s="38">
        <v>27925.093000000001</v>
      </c>
      <c r="C16" s="38">
        <v>15655.387000000001</v>
      </c>
      <c r="D16" s="38">
        <v>18634.702000000001</v>
      </c>
      <c r="E16" s="38">
        <v>21027.366999999998</v>
      </c>
      <c r="F16" s="38">
        <v>24597.879000000001</v>
      </c>
      <c r="G16" s="38">
        <v>20954.215</v>
      </c>
      <c r="H16" s="38">
        <v>14292.367</v>
      </c>
      <c r="I16" s="38">
        <v>12076.772999999999</v>
      </c>
      <c r="J16" s="38">
        <v>15499.811</v>
      </c>
      <c r="K16" s="38">
        <v>16831.578000000001</v>
      </c>
      <c r="L16" s="38">
        <v>22803.239000000001</v>
      </c>
      <c r="M16" s="38">
        <v>35414.963000000003</v>
      </c>
      <c r="N16" s="57">
        <f t="shared" si="1"/>
        <v>245713.37400000001</v>
      </c>
      <c r="O16" s="27">
        <f t="shared" si="0"/>
        <v>5.5610977102351002E-2</v>
      </c>
    </row>
    <row r="17" spans="1:15" x14ac:dyDescent="0.2">
      <c r="A17" s="58" t="s">
        <v>76</v>
      </c>
      <c r="B17" s="38">
        <v>0</v>
      </c>
      <c r="C17" s="38">
        <v>0</v>
      </c>
      <c r="D17" s="38">
        <v>0</v>
      </c>
      <c r="E17" s="38">
        <v>6657.5</v>
      </c>
      <c r="F17" s="38">
        <v>2213.75</v>
      </c>
      <c r="G17" s="38">
        <v>4278.75</v>
      </c>
      <c r="H17" s="38">
        <v>2300</v>
      </c>
      <c r="I17" s="38">
        <v>4200</v>
      </c>
      <c r="J17" s="38">
        <v>0</v>
      </c>
      <c r="K17" s="38">
        <v>0</v>
      </c>
      <c r="L17" s="38">
        <v>0</v>
      </c>
      <c r="M17" s="38">
        <v>0</v>
      </c>
      <c r="N17" s="57">
        <f t="shared" si="1"/>
        <v>19650</v>
      </c>
      <c r="O17" s="27">
        <f t="shared" si="0"/>
        <v>4.4472780714866472E-3</v>
      </c>
    </row>
    <row r="18" spans="1:15" x14ac:dyDescent="0.2">
      <c r="A18" s="56" t="s">
        <v>78</v>
      </c>
      <c r="B18" s="38">
        <v>31572.739000000001</v>
      </c>
      <c r="C18" s="38">
        <v>35703.296000000002</v>
      </c>
      <c r="D18" s="38">
        <v>45813.144</v>
      </c>
      <c r="E18" s="38">
        <v>48184.811000000002</v>
      </c>
      <c r="F18" s="38">
        <v>39026.055</v>
      </c>
      <c r="G18" s="38">
        <v>50362.868999999999</v>
      </c>
      <c r="H18" s="38">
        <v>49601.762999999999</v>
      </c>
      <c r="I18" s="38">
        <v>42430.023000000001</v>
      </c>
      <c r="J18" s="38">
        <v>29951.824000000001</v>
      </c>
      <c r="K18" s="38">
        <v>24653.016</v>
      </c>
      <c r="L18" s="38">
        <v>23234.887999999999</v>
      </c>
      <c r="M18" s="38">
        <v>19664.278999999999</v>
      </c>
      <c r="N18" s="57">
        <f t="shared" si="1"/>
        <v>440198.70699999994</v>
      </c>
      <c r="O18" s="27">
        <f t="shared" si="0"/>
        <v>9.9627789146965656E-2</v>
      </c>
    </row>
    <row r="19" spans="1:15" x14ac:dyDescent="0.2">
      <c r="A19" s="56" t="s">
        <v>79</v>
      </c>
      <c r="B19" s="38">
        <v>36023.089</v>
      </c>
      <c r="C19" s="38">
        <v>23926.788</v>
      </c>
      <c r="D19" s="38">
        <v>36409.080999999998</v>
      </c>
      <c r="E19" s="38">
        <v>46287.262999999999</v>
      </c>
      <c r="F19" s="38">
        <v>32357.129000000001</v>
      </c>
      <c r="G19" s="38">
        <v>31143.133000000002</v>
      </c>
      <c r="H19" s="38">
        <v>31568.252</v>
      </c>
      <c r="I19" s="38">
        <v>22134.762999999999</v>
      </c>
      <c r="J19" s="38">
        <v>19405.206999999999</v>
      </c>
      <c r="K19" s="38">
        <v>17840.782999999999</v>
      </c>
      <c r="L19" s="38">
        <v>19748.643</v>
      </c>
      <c r="M19" s="38">
        <v>19727.213</v>
      </c>
      <c r="N19" s="57">
        <f t="shared" si="1"/>
        <v>336571.34399999998</v>
      </c>
      <c r="O19" s="27">
        <f t="shared" si="0"/>
        <v>7.617436934666609E-2</v>
      </c>
    </row>
    <row r="20" spans="1:15" x14ac:dyDescent="0.2">
      <c r="A20" s="59" t="s">
        <v>41</v>
      </c>
      <c r="B20" s="57">
        <f t="shared" ref="B20:N20" si="2">SUM(B8:B19)</f>
        <v>473895.90399999998</v>
      </c>
      <c r="C20" s="57">
        <f t="shared" si="2"/>
        <v>388112.52799999999</v>
      </c>
      <c r="D20" s="57">
        <f t="shared" si="2"/>
        <v>532767.31500000006</v>
      </c>
      <c r="E20" s="57">
        <f t="shared" si="2"/>
        <v>569541.78100000008</v>
      </c>
      <c r="F20" s="57">
        <f t="shared" si="2"/>
        <v>427138.38800000004</v>
      </c>
      <c r="G20" s="57">
        <f t="shared" si="2"/>
        <v>378525.97400000005</v>
      </c>
      <c r="H20" s="57">
        <f t="shared" si="2"/>
        <v>383554.86699999997</v>
      </c>
      <c r="I20" s="57">
        <f t="shared" si="2"/>
        <v>337261.50999999995</v>
      </c>
      <c r="J20" s="57">
        <f t="shared" si="2"/>
        <v>273182.94099999999</v>
      </c>
      <c r="K20" s="57">
        <f t="shared" si="2"/>
        <v>214056.28400000001</v>
      </c>
      <c r="L20" s="57">
        <f t="shared" si="2"/>
        <v>168191.42100000003</v>
      </c>
      <c r="M20" s="57">
        <f t="shared" si="2"/>
        <v>272204.04399999999</v>
      </c>
      <c r="N20" s="57">
        <f t="shared" si="2"/>
        <v>4418432.9569999995</v>
      </c>
      <c r="O20" s="27">
        <f t="shared" si="0"/>
        <v>1</v>
      </c>
    </row>
    <row r="21" spans="1:15" ht="21.75" customHeight="1" x14ac:dyDescent="0.2"/>
  </sheetData>
  <printOptions horizontalCentered="1" verticalCentered="1"/>
  <pageMargins left="0.11811023622047245" right="0.11811023622047245" top="0.15748031496062992" bottom="0.19685039370078741" header="0.31496062992125984" footer="0.31496062992125984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13"/>
  <sheetViews>
    <sheetView workbookViewId="0">
      <selection sqref="A1:XFD1048576"/>
    </sheetView>
  </sheetViews>
  <sheetFormatPr baseColWidth="10" defaultRowHeight="15" x14ac:dyDescent="0.2"/>
  <cols>
    <col min="1" max="1" width="10.83203125" style="3"/>
    <col min="2" max="2" width="5.1640625" style="32" bestFit="1" customWidth="1"/>
    <col min="3" max="3" width="10.83203125" style="32"/>
    <col min="4" max="16384" width="10.83203125" style="3"/>
  </cols>
  <sheetData>
    <row r="2" spans="2:9" ht="20" x14ac:dyDescent="0.2">
      <c r="B2" s="32" t="s">
        <v>42</v>
      </c>
      <c r="C2" s="23">
        <v>473895.90399999998</v>
      </c>
      <c r="I2" s="31" t="s">
        <v>158</v>
      </c>
    </row>
    <row r="3" spans="2:9" x14ac:dyDescent="0.2">
      <c r="B3" s="32" t="s">
        <v>43</v>
      </c>
      <c r="C3" s="23">
        <v>388112.52799999999</v>
      </c>
    </row>
    <row r="4" spans="2:9" x14ac:dyDescent="0.2">
      <c r="B4" s="32" t="s">
        <v>44</v>
      </c>
      <c r="C4" s="23">
        <v>532767.31500000006</v>
      </c>
    </row>
    <row r="5" spans="2:9" x14ac:dyDescent="0.2">
      <c r="B5" s="32" t="s">
        <v>45</v>
      </c>
      <c r="C5" s="23">
        <v>569541.78100000008</v>
      </c>
    </row>
    <row r="6" spans="2:9" x14ac:dyDescent="0.2">
      <c r="B6" s="32" t="s">
        <v>46</v>
      </c>
      <c r="C6" s="23">
        <v>427138.38800000004</v>
      </c>
    </row>
    <row r="7" spans="2:9" x14ac:dyDescent="0.2">
      <c r="B7" s="32" t="s">
        <v>47</v>
      </c>
      <c r="C7" s="23">
        <v>378525.97400000005</v>
      </c>
    </row>
    <row r="8" spans="2:9" x14ac:dyDescent="0.2">
      <c r="B8" s="32" t="s">
        <v>48</v>
      </c>
      <c r="C8" s="23">
        <v>383554.86699999997</v>
      </c>
    </row>
    <row r="9" spans="2:9" x14ac:dyDescent="0.2">
      <c r="B9" s="32" t="s">
        <v>49</v>
      </c>
      <c r="C9" s="23">
        <v>337261.50999999995</v>
      </c>
    </row>
    <row r="10" spans="2:9" x14ac:dyDescent="0.2">
      <c r="B10" s="32" t="s">
        <v>50</v>
      </c>
      <c r="C10" s="23">
        <v>273182.94099999999</v>
      </c>
    </row>
    <row r="11" spans="2:9" x14ac:dyDescent="0.2">
      <c r="B11" s="32" t="s">
        <v>51</v>
      </c>
      <c r="C11" s="23">
        <v>214056.28400000001</v>
      </c>
    </row>
    <row r="12" spans="2:9" x14ac:dyDescent="0.2">
      <c r="B12" s="32" t="s">
        <v>52</v>
      </c>
      <c r="C12" s="23">
        <v>168191.42100000003</v>
      </c>
    </row>
    <row r="13" spans="2:9" x14ac:dyDescent="0.2">
      <c r="B13" s="32" t="s">
        <v>53</v>
      </c>
      <c r="C13" s="23">
        <v>272204.04399999999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1"/>
  <sheetViews>
    <sheetView zoomScale="93" zoomScaleNormal="93" workbookViewId="0">
      <selection sqref="A1:XFD1048576"/>
    </sheetView>
  </sheetViews>
  <sheetFormatPr baseColWidth="10" defaultColWidth="11.5" defaultRowHeight="14.25" customHeight="1" x14ac:dyDescent="0.15"/>
  <cols>
    <col min="1" max="1" width="20" style="5" customWidth="1"/>
    <col min="2" max="2" width="13.5" style="33" bestFit="1" customWidth="1"/>
    <col min="3" max="3" width="17.33203125" style="33" bestFit="1" customWidth="1"/>
    <col min="4" max="4" width="18.33203125" style="33" bestFit="1" customWidth="1"/>
    <col min="5" max="5" width="10.6640625" style="33" bestFit="1" customWidth="1"/>
    <col min="6" max="6" width="15.1640625" style="33" bestFit="1" customWidth="1"/>
    <col min="7" max="7" width="9.1640625" style="33" bestFit="1" customWidth="1"/>
    <col min="8" max="8" width="9.1640625" style="33" customWidth="1"/>
    <col min="9" max="9" width="11.83203125" style="33" bestFit="1" customWidth="1"/>
    <col min="10" max="10" width="3.6640625" style="5" customWidth="1"/>
    <col min="11" max="11" width="26.5" style="5" bestFit="1" customWidth="1"/>
    <col min="12" max="12" width="10.83203125" style="33" bestFit="1" customWidth="1"/>
    <col min="13" max="13" width="17.33203125" style="33" bestFit="1" customWidth="1"/>
    <col min="14" max="14" width="15" style="33" bestFit="1" customWidth="1"/>
    <col min="15" max="15" width="9.83203125" style="33" bestFit="1" customWidth="1"/>
    <col min="16" max="16" width="15.1640625" style="33" bestFit="1" customWidth="1"/>
    <col min="17" max="17" width="8.1640625" style="33" bestFit="1" customWidth="1"/>
    <col min="18" max="18" width="8.33203125" style="33" bestFit="1" customWidth="1"/>
    <col min="19" max="19" width="12.83203125" style="33" bestFit="1" customWidth="1"/>
    <col min="20" max="20" width="11.5" style="33"/>
    <col min="21" max="16384" width="11.5" style="5"/>
  </cols>
  <sheetData>
    <row r="1" spans="1:21" ht="14.25" customHeight="1" x14ac:dyDescent="0.15">
      <c r="A1" s="41"/>
      <c r="B1" s="42"/>
      <c r="C1" s="42"/>
      <c r="D1" s="42"/>
      <c r="E1" s="42"/>
      <c r="F1" s="42"/>
      <c r="G1" s="42"/>
      <c r="H1" s="42"/>
      <c r="I1" s="42"/>
    </row>
    <row r="2" spans="1:21" ht="14.25" customHeight="1" x14ac:dyDescent="0.15">
      <c r="A2" s="43" t="s">
        <v>92</v>
      </c>
      <c r="B2" s="42"/>
      <c r="C2" s="42"/>
      <c r="D2" s="42"/>
      <c r="E2" s="42"/>
      <c r="F2" s="42"/>
      <c r="G2" s="42"/>
      <c r="H2" s="42"/>
      <c r="I2" s="42"/>
    </row>
    <row r="3" spans="1:21" ht="14.25" customHeight="1" x14ac:dyDescent="0.15">
      <c r="A3" s="44"/>
      <c r="B3" s="45"/>
      <c r="C3" s="45"/>
      <c r="D3" s="45"/>
      <c r="E3" s="45"/>
      <c r="F3" s="45"/>
      <c r="G3" s="45"/>
      <c r="H3" s="45"/>
      <c r="I3" s="45"/>
    </row>
    <row r="4" spans="1:21" ht="14.25" customHeight="1" x14ac:dyDescent="0.15">
      <c r="A4" s="46" t="s">
        <v>93</v>
      </c>
      <c r="B4" s="45"/>
      <c r="C4" s="45"/>
      <c r="D4" s="45"/>
      <c r="E4" s="45"/>
      <c r="F4" s="45"/>
      <c r="G4" s="45"/>
      <c r="H4" s="45"/>
      <c r="I4" s="45"/>
    </row>
    <row r="5" spans="1:21" ht="14.25" customHeight="1" x14ac:dyDescent="0.15">
      <c r="A5" s="46" t="s">
        <v>137</v>
      </c>
      <c r="B5" s="45"/>
      <c r="C5" s="45"/>
      <c r="D5" s="45"/>
      <c r="E5" s="45"/>
      <c r="F5" s="45"/>
      <c r="G5" s="45"/>
      <c r="H5" s="45"/>
      <c r="I5" s="45"/>
    </row>
    <row r="7" spans="1:21" ht="14.25" customHeight="1" x14ac:dyDescent="0.2">
      <c r="A7" s="47" t="s">
        <v>29</v>
      </c>
      <c r="B7" s="48" t="s">
        <v>145</v>
      </c>
      <c r="C7" s="48" t="s">
        <v>143</v>
      </c>
      <c r="D7" s="48" t="s">
        <v>144</v>
      </c>
      <c r="E7" s="48" t="s">
        <v>146</v>
      </c>
      <c r="F7" s="48" t="s">
        <v>142</v>
      </c>
      <c r="G7" s="48" t="s">
        <v>152</v>
      </c>
      <c r="H7" s="48" t="s">
        <v>151</v>
      </c>
      <c r="I7" s="49" t="s">
        <v>41</v>
      </c>
    </row>
    <row r="8" spans="1:21" ht="14.25" customHeight="1" x14ac:dyDescent="0.2">
      <c r="A8" s="37" t="s">
        <v>55</v>
      </c>
      <c r="B8" s="38">
        <v>86954.857999999993</v>
      </c>
      <c r="C8" s="38">
        <v>12715.483</v>
      </c>
      <c r="D8" s="38">
        <v>55291.607000000004</v>
      </c>
      <c r="E8" s="38">
        <v>23325.302</v>
      </c>
      <c r="F8" s="38">
        <v>1858.6769999999999</v>
      </c>
      <c r="G8" s="38">
        <v>273.74200000000002</v>
      </c>
      <c r="H8" s="38">
        <v>1301.249</v>
      </c>
      <c r="I8" s="39">
        <f>SUM(B8:H8)</f>
        <v>181720.91799999998</v>
      </c>
      <c r="U8" s="33"/>
    </row>
    <row r="9" spans="1:21" ht="14.25" customHeight="1" x14ac:dyDescent="0.2">
      <c r="A9" s="37" t="s">
        <v>56</v>
      </c>
      <c r="B9" s="38">
        <v>274701.56099999999</v>
      </c>
      <c r="C9" s="38">
        <v>14498.444</v>
      </c>
      <c r="D9" s="38">
        <v>18394.251</v>
      </c>
      <c r="E9" s="38">
        <v>10797.773999999999</v>
      </c>
      <c r="F9" s="38">
        <v>17065.006000000001</v>
      </c>
      <c r="G9" s="38">
        <v>753.88199999999995</v>
      </c>
      <c r="H9" s="38">
        <v>3158.6889999999999</v>
      </c>
      <c r="I9" s="39">
        <f t="shared" ref="I9:I43" si="0">SUM(B9:H9)</f>
        <v>339369.60699999996</v>
      </c>
    </row>
    <row r="10" spans="1:21" ht="14.25" customHeight="1" x14ac:dyDescent="0.2">
      <c r="A10" s="37" t="s">
        <v>57</v>
      </c>
      <c r="B10" s="38">
        <v>0</v>
      </c>
      <c r="C10" s="38">
        <v>2574012</v>
      </c>
      <c r="D10" s="38">
        <v>1557343</v>
      </c>
      <c r="E10" s="38">
        <v>0</v>
      </c>
      <c r="F10" s="38">
        <v>53000</v>
      </c>
      <c r="G10" s="38">
        <v>0</v>
      </c>
      <c r="H10" s="38">
        <v>0</v>
      </c>
      <c r="I10" s="39">
        <f t="shared" si="0"/>
        <v>4184355</v>
      </c>
    </row>
    <row r="11" spans="1:21" ht="14.25" customHeight="1" x14ac:dyDescent="0.2">
      <c r="A11" s="37" t="s">
        <v>58</v>
      </c>
      <c r="B11" s="38">
        <v>1874499.6</v>
      </c>
      <c r="C11" s="38">
        <v>1821054.03</v>
      </c>
      <c r="D11" s="38">
        <v>80446.92</v>
      </c>
      <c r="E11" s="38">
        <v>33523.5</v>
      </c>
      <c r="F11" s="38">
        <v>0</v>
      </c>
      <c r="G11" s="38">
        <v>0</v>
      </c>
      <c r="H11" s="38">
        <v>0</v>
      </c>
      <c r="I11" s="39">
        <f t="shared" si="0"/>
        <v>3809524.05</v>
      </c>
    </row>
    <row r="12" spans="1:21" ht="14.25" customHeight="1" x14ac:dyDescent="0.2">
      <c r="A12" s="37" t="s">
        <v>59</v>
      </c>
      <c r="B12" s="38">
        <v>99736.505999999994</v>
      </c>
      <c r="C12" s="38">
        <v>103547.86500000001</v>
      </c>
      <c r="D12" s="38">
        <v>414029.592</v>
      </c>
      <c r="E12" s="38">
        <v>296465.02399999998</v>
      </c>
      <c r="F12" s="38">
        <v>156775.03</v>
      </c>
      <c r="G12" s="38">
        <v>132334.671</v>
      </c>
      <c r="H12" s="38">
        <v>0</v>
      </c>
      <c r="I12" s="39">
        <f t="shared" si="0"/>
        <v>1202888.6880000001</v>
      </c>
    </row>
    <row r="13" spans="1:21" ht="14.25" customHeight="1" x14ac:dyDescent="0.2">
      <c r="A13" s="37" t="s">
        <v>60</v>
      </c>
      <c r="B13" s="38">
        <v>697617.1</v>
      </c>
      <c r="C13" s="38">
        <v>0</v>
      </c>
      <c r="D13" s="38">
        <v>11006.243</v>
      </c>
      <c r="E13" s="38">
        <v>34424.6</v>
      </c>
      <c r="F13" s="38">
        <v>0</v>
      </c>
      <c r="G13" s="38">
        <v>0</v>
      </c>
      <c r="H13" s="38">
        <v>0</v>
      </c>
      <c r="I13" s="39">
        <f t="shared" si="0"/>
        <v>743047.94299999997</v>
      </c>
    </row>
    <row r="14" spans="1:21" ht="14.25" customHeight="1" x14ac:dyDescent="0.2">
      <c r="A14" s="37" t="s">
        <v>61</v>
      </c>
      <c r="B14" s="38">
        <v>148255.14000000001</v>
      </c>
      <c r="C14" s="38">
        <v>0.95699999999999996</v>
      </c>
      <c r="D14" s="38">
        <v>497.51</v>
      </c>
      <c r="E14" s="38">
        <v>0</v>
      </c>
      <c r="F14" s="38">
        <v>0</v>
      </c>
      <c r="G14" s="38">
        <v>0</v>
      </c>
      <c r="H14" s="38">
        <v>0</v>
      </c>
      <c r="I14" s="39">
        <f t="shared" si="0"/>
        <v>148753.60700000002</v>
      </c>
    </row>
    <row r="15" spans="1:21" ht="14.25" customHeight="1" x14ac:dyDescent="0.2">
      <c r="A15" s="37" t="s">
        <v>62</v>
      </c>
      <c r="B15" s="38">
        <v>1426941.1510000001</v>
      </c>
      <c r="C15" s="38">
        <v>284161.26899999997</v>
      </c>
      <c r="D15" s="38">
        <v>228798.63399999999</v>
      </c>
      <c r="E15" s="38">
        <v>502518.685</v>
      </c>
      <c r="F15" s="38">
        <v>94902.566999999995</v>
      </c>
      <c r="G15" s="38">
        <v>2545.3910000000001</v>
      </c>
      <c r="H15" s="38">
        <v>45558.855000000003</v>
      </c>
      <c r="I15" s="39">
        <f t="shared" si="0"/>
        <v>2585426.5519999997</v>
      </c>
    </row>
    <row r="16" spans="1:21" ht="14.25" customHeight="1" x14ac:dyDescent="0.2">
      <c r="A16" s="37" t="s">
        <v>63</v>
      </c>
      <c r="B16" s="38">
        <v>1070225.4750000001</v>
      </c>
      <c r="C16" s="38">
        <v>106872.429</v>
      </c>
      <c r="D16" s="38">
        <v>103467.463</v>
      </c>
      <c r="E16" s="38">
        <v>23613.866000000002</v>
      </c>
      <c r="F16" s="38">
        <v>50089.2</v>
      </c>
      <c r="G16" s="38">
        <v>62.378999999999998</v>
      </c>
      <c r="H16" s="38">
        <v>20</v>
      </c>
      <c r="I16" s="39">
        <f t="shared" si="0"/>
        <v>1354350.8119999999</v>
      </c>
    </row>
    <row r="17" spans="1:9" ht="14.25" customHeight="1" x14ac:dyDescent="0.2">
      <c r="A17" s="37" t="s">
        <v>64</v>
      </c>
      <c r="B17" s="38">
        <v>3828697.7</v>
      </c>
      <c r="C17" s="38">
        <v>0</v>
      </c>
      <c r="D17" s="38">
        <v>29.457000000000001</v>
      </c>
      <c r="E17" s="38">
        <v>0</v>
      </c>
      <c r="F17" s="38">
        <v>0</v>
      </c>
      <c r="G17" s="38">
        <v>0</v>
      </c>
      <c r="H17" s="38">
        <v>0</v>
      </c>
      <c r="I17" s="39">
        <f t="shared" si="0"/>
        <v>3828727.1570000001</v>
      </c>
    </row>
    <row r="18" spans="1:9" ht="14.25" customHeight="1" x14ac:dyDescent="0.2">
      <c r="A18" s="37" t="s">
        <v>65</v>
      </c>
      <c r="B18" s="38">
        <v>11506.42</v>
      </c>
      <c r="C18" s="38">
        <v>0</v>
      </c>
      <c r="D18" s="38">
        <v>1E-3</v>
      </c>
      <c r="E18" s="38">
        <v>10630.1</v>
      </c>
      <c r="F18" s="38">
        <v>0</v>
      </c>
      <c r="G18" s="38">
        <v>0</v>
      </c>
      <c r="H18" s="38">
        <v>0</v>
      </c>
      <c r="I18" s="39">
        <f t="shared" si="0"/>
        <v>22136.521000000001</v>
      </c>
    </row>
    <row r="19" spans="1:9" ht="14.25" customHeight="1" x14ac:dyDescent="0.2">
      <c r="A19" s="37" t="s">
        <v>66</v>
      </c>
      <c r="B19" s="38">
        <v>7576330.46</v>
      </c>
      <c r="C19" s="38">
        <v>32352.696</v>
      </c>
      <c r="D19" s="38">
        <v>73.165000000000006</v>
      </c>
      <c r="E19" s="38">
        <v>86263.819000000003</v>
      </c>
      <c r="F19" s="38">
        <v>1912.3779999999999</v>
      </c>
      <c r="G19" s="38">
        <v>0</v>
      </c>
      <c r="H19" s="38">
        <v>0</v>
      </c>
      <c r="I19" s="39">
        <f t="shared" si="0"/>
        <v>7696932.5180000002</v>
      </c>
    </row>
    <row r="20" spans="1:9" ht="14.25" customHeight="1" x14ac:dyDescent="0.2">
      <c r="A20" s="37" t="s">
        <v>67</v>
      </c>
      <c r="B20" s="38">
        <v>5932764</v>
      </c>
      <c r="C20" s="38">
        <v>0</v>
      </c>
      <c r="D20" s="38">
        <v>189.172</v>
      </c>
      <c r="E20" s="38">
        <v>0</v>
      </c>
      <c r="F20" s="38">
        <v>0</v>
      </c>
      <c r="G20" s="38">
        <v>0</v>
      </c>
      <c r="H20" s="38">
        <v>0</v>
      </c>
      <c r="I20" s="39">
        <f t="shared" si="0"/>
        <v>5932953.1720000003</v>
      </c>
    </row>
    <row r="21" spans="1:9" ht="14.25" customHeight="1" x14ac:dyDescent="0.2">
      <c r="A21" s="37" t="s">
        <v>68</v>
      </c>
      <c r="B21" s="38">
        <v>134908.23000000001</v>
      </c>
      <c r="C21" s="38">
        <v>39855.593999999997</v>
      </c>
      <c r="D21" s="38">
        <v>22029.420999999998</v>
      </c>
      <c r="E21" s="38">
        <v>196661.76000000001</v>
      </c>
      <c r="F21" s="38">
        <v>424.23200000000003</v>
      </c>
      <c r="G21" s="38">
        <v>24.998999999999999</v>
      </c>
      <c r="H21" s="38">
        <v>0</v>
      </c>
      <c r="I21" s="39">
        <f t="shared" si="0"/>
        <v>393904.23600000003</v>
      </c>
    </row>
    <row r="22" spans="1:9" ht="14.25" customHeight="1" x14ac:dyDescent="0.2">
      <c r="A22" s="37" t="s">
        <v>70</v>
      </c>
      <c r="B22" s="38">
        <v>2361429</v>
      </c>
      <c r="C22" s="38">
        <v>137234</v>
      </c>
      <c r="D22" s="38">
        <v>56.728999999999999</v>
      </c>
      <c r="E22" s="38">
        <v>0</v>
      </c>
      <c r="F22" s="38">
        <v>0</v>
      </c>
      <c r="G22" s="38">
        <v>184557</v>
      </c>
      <c r="H22" s="38">
        <v>33054</v>
      </c>
      <c r="I22" s="39">
        <f t="shared" si="0"/>
        <v>2716330.7289999998</v>
      </c>
    </row>
    <row r="23" spans="1:9" ht="14.25" customHeight="1" x14ac:dyDescent="0.2">
      <c r="A23" s="37" t="s">
        <v>69</v>
      </c>
      <c r="B23" s="38">
        <v>1325728.51</v>
      </c>
      <c r="C23" s="38">
        <v>0</v>
      </c>
      <c r="D23" s="38">
        <v>0</v>
      </c>
      <c r="E23" s="38">
        <v>56495.23</v>
      </c>
      <c r="F23" s="38">
        <v>0</v>
      </c>
      <c r="G23" s="38">
        <v>0</v>
      </c>
      <c r="H23" s="38">
        <v>0</v>
      </c>
      <c r="I23" s="39">
        <f t="shared" si="0"/>
        <v>1382223.74</v>
      </c>
    </row>
    <row r="24" spans="1:9" ht="14.25" customHeight="1" x14ac:dyDescent="0.2">
      <c r="A24" s="37" t="s">
        <v>71</v>
      </c>
      <c r="B24" s="38">
        <v>1755748.42</v>
      </c>
      <c r="C24" s="38">
        <v>1.3380000000000001</v>
      </c>
      <c r="D24" s="38">
        <v>210768.114</v>
      </c>
      <c r="E24" s="38">
        <v>187974.67</v>
      </c>
      <c r="F24" s="38">
        <v>0</v>
      </c>
      <c r="G24" s="38">
        <v>0</v>
      </c>
      <c r="H24" s="38">
        <v>0</v>
      </c>
      <c r="I24" s="39">
        <f t="shared" si="0"/>
        <v>2154492.5419999999</v>
      </c>
    </row>
    <row r="25" spans="1:9" ht="14.25" customHeight="1" x14ac:dyDescent="0.2">
      <c r="A25" s="37" t="s">
        <v>72</v>
      </c>
      <c r="B25" s="38">
        <v>0</v>
      </c>
      <c r="C25" s="38">
        <v>1.389</v>
      </c>
      <c r="D25" s="38">
        <v>22977.076000000001</v>
      </c>
      <c r="E25" s="38">
        <v>0</v>
      </c>
      <c r="F25" s="38">
        <v>50912.428</v>
      </c>
      <c r="G25" s="38">
        <v>0</v>
      </c>
      <c r="H25" s="38">
        <v>0</v>
      </c>
      <c r="I25" s="39">
        <f t="shared" si="0"/>
        <v>73890.892999999996</v>
      </c>
    </row>
    <row r="26" spans="1:9" ht="14.25" customHeight="1" x14ac:dyDescent="0.2">
      <c r="A26" s="37" t="s">
        <v>73</v>
      </c>
      <c r="B26" s="38">
        <v>995979.31900000002</v>
      </c>
      <c r="C26" s="38">
        <v>1006477.17</v>
      </c>
      <c r="D26" s="38">
        <v>169814.698</v>
      </c>
      <c r="E26" s="38">
        <v>528654.82400000002</v>
      </c>
      <c r="F26" s="38">
        <v>59712.300999999999</v>
      </c>
      <c r="G26" s="38">
        <v>22679.525000000001</v>
      </c>
      <c r="H26" s="38">
        <v>4712.9260000000004</v>
      </c>
      <c r="I26" s="39">
        <f t="shared" si="0"/>
        <v>2788030.7629999998</v>
      </c>
    </row>
    <row r="27" spans="1:9" ht="14.25" customHeight="1" x14ac:dyDescent="0.2">
      <c r="A27" s="37" t="s">
        <v>74</v>
      </c>
      <c r="B27" s="38">
        <v>2046334.3149999999</v>
      </c>
      <c r="C27" s="38">
        <v>607721.42799999996</v>
      </c>
      <c r="D27" s="38">
        <v>946352.74100000004</v>
      </c>
      <c r="E27" s="38">
        <v>1076494.219</v>
      </c>
      <c r="F27" s="38">
        <v>500422.02500000002</v>
      </c>
      <c r="G27" s="38">
        <v>36910.735000000001</v>
      </c>
      <c r="H27" s="38">
        <v>49299.659</v>
      </c>
      <c r="I27" s="39">
        <f t="shared" si="0"/>
        <v>5263535.1220000004</v>
      </c>
    </row>
    <row r="28" spans="1:9" ht="14.25" customHeight="1" x14ac:dyDescent="0.2">
      <c r="A28" s="37" t="s">
        <v>77</v>
      </c>
      <c r="B28" s="38">
        <v>0</v>
      </c>
      <c r="C28" s="38">
        <v>1.0489999999999999</v>
      </c>
      <c r="D28" s="38">
        <v>10509.460999999999</v>
      </c>
      <c r="E28" s="38">
        <v>0</v>
      </c>
      <c r="F28" s="38">
        <v>3000</v>
      </c>
      <c r="G28" s="38">
        <v>0</v>
      </c>
      <c r="H28" s="38">
        <v>0</v>
      </c>
      <c r="I28" s="39">
        <f t="shared" si="0"/>
        <v>13510.51</v>
      </c>
    </row>
    <row r="29" spans="1:9" ht="14.25" customHeight="1" x14ac:dyDescent="0.2">
      <c r="A29" s="37" t="s">
        <v>75</v>
      </c>
      <c r="B29" s="38">
        <v>2655013.6889999998</v>
      </c>
      <c r="C29" s="38">
        <v>42389.122000000003</v>
      </c>
      <c r="D29" s="38">
        <v>97570.895999999993</v>
      </c>
      <c r="E29" s="38">
        <v>422393.21399999998</v>
      </c>
      <c r="F29" s="38">
        <v>297275.77399999998</v>
      </c>
      <c r="G29" s="38">
        <v>6925.3379999999997</v>
      </c>
      <c r="H29" s="38">
        <v>4319.0460000000003</v>
      </c>
      <c r="I29" s="39">
        <f t="shared" si="0"/>
        <v>3525887.0790000004</v>
      </c>
    </row>
    <row r="30" spans="1:9" ht="14.25" customHeight="1" x14ac:dyDescent="0.2">
      <c r="A30" s="37" t="s">
        <v>76</v>
      </c>
      <c r="B30" s="38">
        <v>7519.3419999999996</v>
      </c>
      <c r="C30" s="38">
        <v>14.837</v>
      </c>
      <c r="D30" s="38">
        <v>61865.86</v>
      </c>
      <c r="E30" s="38">
        <v>0</v>
      </c>
      <c r="F30" s="38">
        <v>3865.0770000000002</v>
      </c>
      <c r="G30" s="38">
        <v>19666.063999999998</v>
      </c>
      <c r="H30" s="38">
        <v>0</v>
      </c>
      <c r="I30" s="39">
        <f t="shared" si="0"/>
        <v>92931.180000000008</v>
      </c>
    </row>
    <row r="31" spans="1:9" ht="14.25" customHeight="1" x14ac:dyDescent="0.2">
      <c r="A31" s="37" t="s">
        <v>78</v>
      </c>
      <c r="B31" s="38">
        <v>426109.25900000002</v>
      </c>
      <c r="C31" s="38">
        <v>460461.83600000001</v>
      </c>
      <c r="D31" s="38">
        <v>536710.45400000003</v>
      </c>
      <c r="E31" s="38">
        <v>200489.27499999999</v>
      </c>
      <c r="F31" s="38">
        <v>373945.50099999999</v>
      </c>
      <c r="G31" s="38">
        <v>134292.31899999999</v>
      </c>
      <c r="H31" s="38">
        <v>98469.37</v>
      </c>
      <c r="I31" s="39">
        <f t="shared" si="0"/>
        <v>2230478.014</v>
      </c>
    </row>
    <row r="32" spans="1:9" ht="14.25" customHeight="1" x14ac:dyDescent="0.2">
      <c r="A32" s="37" t="s">
        <v>79</v>
      </c>
      <c r="B32" s="38">
        <v>4508688.8279999997</v>
      </c>
      <c r="C32" s="38">
        <v>687007.28099999996</v>
      </c>
      <c r="D32" s="38">
        <v>249238.70600000001</v>
      </c>
      <c r="E32" s="38">
        <v>227351.755</v>
      </c>
      <c r="F32" s="38">
        <v>381750.25199999998</v>
      </c>
      <c r="G32" s="38">
        <v>23788.807000000001</v>
      </c>
      <c r="H32" s="38">
        <v>24080.383000000002</v>
      </c>
      <c r="I32" s="39">
        <f t="shared" si="0"/>
        <v>6101906.0120000001</v>
      </c>
    </row>
    <row r="33" spans="1:20" ht="14.25" customHeight="1" x14ac:dyDescent="0.2">
      <c r="A33" s="37" t="s">
        <v>80</v>
      </c>
      <c r="B33" s="38">
        <v>1172314.1980000001</v>
      </c>
      <c r="C33" s="38">
        <v>0</v>
      </c>
      <c r="D33" s="38">
        <v>61.192999999999998</v>
      </c>
      <c r="E33" s="38">
        <v>0</v>
      </c>
      <c r="F33" s="38">
        <v>0.75</v>
      </c>
      <c r="G33" s="38">
        <v>0</v>
      </c>
      <c r="H33" s="38">
        <v>0</v>
      </c>
      <c r="I33" s="39">
        <f t="shared" si="0"/>
        <v>1172376.1410000001</v>
      </c>
    </row>
    <row r="34" spans="1:20" ht="14.25" customHeight="1" x14ac:dyDescent="0.2">
      <c r="A34" s="37" t="s">
        <v>82</v>
      </c>
      <c r="B34" s="38">
        <v>542390.39899999998</v>
      </c>
      <c r="C34" s="38">
        <v>0</v>
      </c>
      <c r="D34" s="38">
        <v>323.202</v>
      </c>
      <c r="E34" s="38">
        <v>0.505</v>
      </c>
      <c r="F34" s="38">
        <v>0</v>
      </c>
      <c r="G34" s="38">
        <v>0</v>
      </c>
      <c r="H34" s="38">
        <v>0</v>
      </c>
      <c r="I34" s="39">
        <f t="shared" si="0"/>
        <v>542714.10600000003</v>
      </c>
    </row>
    <row r="35" spans="1:20" ht="14.25" customHeight="1" x14ac:dyDescent="0.2">
      <c r="A35" s="37" t="s">
        <v>81</v>
      </c>
      <c r="B35" s="38">
        <v>1071747.47</v>
      </c>
      <c r="C35" s="38">
        <v>0</v>
      </c>
      <c r="D35" s="38">
        <v>60.465000000000003</v>
      </c>
      <c r="E35" s="38">
        <v>0</v>
      </c>
      <c r="F35" s="38">
        <v>0</v>
      </c>
      <c r="G35" s="38">
        <v>0</v>
      </c>
      <c r="H35" s="38">
        <v>0</v>
      </c>
      <c r="I35" s="39">
        <f t="shared" si="0"/>
        <v>1071807.9350000001</v>
      </c>
    </row>
    <row r="36" spans="1:20" ht="14.25" customHeight="1" x14ac:dyDescent="0.2">
      <c r="A36" s="40" t="s">
        <v>134</v>
      </c>
      <c r="B36" s="38">
        <v>32068.928</v>
      </c>
      <c r="C36" s="38">
        <v>0</v>
      </c>
      <c r="D36" s="38">
        <v>231.07300000000001</v>
      </c>
      <c r="E36" s="38">
        <v>9598.24</v>
      </c>
      <c r="F36" s="38">
        <v>0</v>
      </c>
      <c r="G36" s="38">
        <v>0</v>
      </c>
      <c r="H36" s="38">
        <v>0</v>
      </c>
      <c r="I36" s="39">
        <f t="shared" si="0"/>
        <v>41898.241000000002</v>
      </c>
    </row>
    <row r="37" spans="1:20" ht="14.25" customHeight="1" x14ac:dyDescent="0.2">
      <c r="A37" s="37" t="s">
        <v>103</v>
      </c>
      <c r="B37" s="38">
        <v>0</v>
      </c>
      <c r="C37" s="38">
        <v>0</v>
      </c>
      <c r="D37" s="38">
        <v>0.55000000000000004</v>
      </c>
      <c r="E37" s="38">
        <v>0</v>
      </c>
      <c r="F37" s="38">
        <v>0</v>
      </c>
      <c r="G37" s="38">
        <v>0</v>
      </c>
      <c r="H37" s="38">
        <v>0</v>
      </c>
      <c r="I37" s="39">
        <f t="shared" si="0"/>
        <v>0.55000000000000004</v>
      </c>
    </row>
    <row r="38" spans="1:20" ht="14.25" customHeight="1" x14ac:dyDescent="0.2">
      <c r="A38" s="37" t="s">
        <v>83</v>
      </c>
      <c r="B38" s="38">
        <v>0</v>
      </c>
      <c r="C38" s="38">
        <v>0</v>
      </c>
      <c r="D38" s="38">
        <v>16390.169999999998</v>
      </c>
      <c r="E38" s="38">
        <v>1.782</v>
      </c>
      <c r="F38" s="38">
        <v>0</v>
      </c>
      <c r="G38" s="38">
        <v>0</v>
      </c>
      <c r="H38" s="38">
        <v>0</v>
      </c>
      <c r="I38" s="39">
        <f t="shared" si="0"/>
        <v>16391.951999999997</v>
      </c>
    </row>
    <row r="39" spans="1:20" ht="14.25" customHeight="1" x14ac:dyDescent="0.2">
      <c r="A39" s="37" t="s">
        <v>84</v>
      </c>
      <c r="B39" s="38">
        <v>265328.39</v>
      </c>
      <c r="C39" s="38">
        <v>1900</v>
      </c>
      <c r="D39" s="38">
        <v>610685.85499999998</v>
      </c>
      <c r="E39" s="38">
        <v>0</v>
      </c>
      <c r="F39" s="38">
        <v>0</v>
      </c>
      <c r="G39" s="38">
        <v>185437.60699999999</v>
      </c>
      <c r="H39" s="38">
        <v>0</v>
      </c>
      <c r="I39" s="39">
        <f t="shared" si="0"/>
        <v>1063351.852</v>
      </c>
    </row>
    <row r="40" spans="1:20" ht="14.25" customHeight="1" x14ac:dyDescent="0.2">
      <c r="A40" s="40" t="s">
        <v>135</v>
      </c>
      <c r="B40" s="38">
        <v>0</v>
      </c>
      <c r="C40" s="38">
        <v>0</v>
      </c>
      <c r="D40" s="38">
        <v>0</v>
      </c>
      <c r="E40" s="38">
        <v>0</v>
      </c>
      <c r="F40" s="38">
        <v>51737.385999999999</v>
      </c>
      <c r="G40" s="38">
        <v>0</v>
      </c>
      <c r="H40" s="38">
        <v>0</v>
      </c>
      <c r="I40" s="39">
        <f t="shared" si="0"/>
        <v>51737.385999999999</v>
      </c>
    </row>
    <row r="41" spans="1:20" ht="14.25" customHeight="1" x14ac:dyDescent="0.2">
      <c r="A41" s="37" t="s">
        <v>98</v>
      </c>
      <c r="B41" s="38">
        <v>0</v>
      </c>
      <c r="C41" s="38">
        <v>0</v>
      </c>
      <c r="D41" s="38">
        <v>4.9000000000000004</v>
      </c>
      <c r="E41" s="38">
        <v>0</v>
      </c>
      <c r="F41" s="38">
        <v>0</v>
      </c>
      <c r="G41" s="38">
        <v>0</v>
      </c>
      <c r="H41" s="38">
        <v>0</v>
      </c>
      <c r="I41" s="39">
        <f t="shared" si="0"/>
        <v>4.9000000000000004</v>
      </c>
    </row>
    <row r="42" spans="1:20" ht="14.25" customHeight="1" x14ac:dyDescent="0.2">
      <c r="A42" s="37" t="s">
        <v>85</v>
      </c>
      <c r="B42" s="38">
        <v>14920</v>
      </c>
      <c r="C42" s="38">
        <v>2985</v>
      </c>
      <c r="D42" s="38">
        <v>32960.300000000003</v>
      </c>
      <c r="E42" s="38">
        <v>0</v>
      </c>
      <c r="F42" s="38">
        <v>201.6</v>
      </c>
      <c r="G42" s="38">
        <v>0</v>
      </c>
      <c r="H42" s="38">
        <v>0</v>
      </c>
      <c r="I42" s="39">
        <f t="shared" si="0"/>
        <v>51066.9</v>
      </c>
    </row>
    <row r="43" spans="1:20" ht="14.25" customHeight="1" x14ac:dyDescent="0.15">
      <c r="A43" s="6" t="s">
        <v>41</v>
      </c>
      <c r="B43" s="4">
        <f t="shared" ref="B43:H43" si="1">SUM(B8:B42)</f>
        <v>42344458.268000007</v>
      </c>
      <c r="C43" s="4">
        <f t="shared" si="1"/>
        <v>7935265.2170000039</v>
      </c>
      <c r="D43" s="4">
        <f t="shared" si="1"/>
        <v>5458178.8789999997</v>
      </c>
      <c r="E43" s="4">
        <f t="shared" si="1"/>
        <v>3927678.1440000003</v>
      </c>
      <c r="F43" s="4">
        <f t="shared" si="1"/>
        <v>2098850.1839999999</v>
      </c>
      <c r="G43" s="4">
        <f t="shared" si="1"/>
        <v>750252.45900000003</v>
      </c>
      <c r="H43" s="4">
        <f t="shared" si="1"/>
        <v>263974.17700000003</v>
      </c>
      <c r="I43" s="39">
        <f t="shared" si="0"/>
        <v>62778657.328000017</v>
      </c>
    </row>
    <row r="45" spans="1:20" s="26" customFormat="1" ht="14.25" customHeight="1" x14ac:dyDescent="0.15">
      <c r="B45" s="50">
        <f t="shared" ref="B45:I45" si="2">B43/$I$43</f>
        <v>0.67450404437232014</v>
      </c>
      <c r="C45" s="50">
        <f t="shared" si="2"/>
        <v>0.12640068384292735</v>
      </c>
      <c r="D45" s="50">
        <f t="shared" si="2"/>
        <v>8.6943224199310609E-2</v>
      </c>
      <c r="E45" s="50">
        <f t="shared" si="2"/>
        <v>6.2563908040897356E-2</v>
      </c>
      <c r="F45" s="50">
        <f t="shared" si="2"/>
        <v>3.343254337272817E-2</v>
      </c>
      <c r="G45" s="50">
        <f t="shared" si="2"/>
        <v>1.195075668917466E-2</v>
      </c>
      <c r="H45" s="50">
        <f t="shared" si="2"/>
        <v>4.2048394826415701E-3</v>
      </c>
      <c r="I45" s="50">
        <f t="shared" si="2"/>
        <v>1</v>
      </c>
      <c r="L45" s="51"/>
      <c r="M45" s="51"/>
      <c r="N45" s="51"/>
      <c r="O45" s="51"/>
      <c r="P45" s="51"/>
      <c r="Q45" s="51"/>
      <c r="R45" s="51"/>
      <c r="S45" s="51"/>
      <c r="T45" s="51"/>
    </row>
    <row r="46" spans="1:20" s="26" customFormat="1" ht="14.25" customHeight="1" x14ac:dyDescent="0.15">
      <c r="B46" s="51" t="s">
        <v>106</v>
      </c>
      <c r="C46" s="51"/>
      <c r="D46" s="51" t="s">
        <v>107</v>
      </c>
      <c r="E46" s="51"/>
      <c r="F46" s="51"/>
      <c r="G46" s="51"/>
      <c r="H46" s="51"/>
      <c r="I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1:20" s="26" customFormat="1" ht="14.25" customHeight="1" x14ac:dyDescent="0.15">
      <c r="B47" s="51">
        <f>B43+H43</f>
        <v>42608432.445000008</v>
      </c>
      <c r="C47" s="51"/>
      <c r="D47" s="51">
        <f>D43+F43</f>
        <v>7557029.0629999992</v>
      </c>
      <c r="E47" s="51"/>
      <c r="F47" s="51"/>
      <c r="G47" s="51"/>
      <c r="H47" s="51"/>
      <c r="I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0" s="26" customFormat="1" ht="14.25" customHeight="1" x14ac:dyDescent="0.15">
      <c r="B48" s="50">
        <f>B45+H45</f>
        <v>0.67870888385496175</v>
      </c>
      <c r="C48" s="51"/>
      <c r="D48" s="50">
        <f>D45+F45</f>
        <v>0.12037576757203877</v>
      </c>
      <c r="E48" s="51"/>
      <c r="F48" s="51"/>
      <c r="G48" s="51"/>
      <c r="H48" s="51"/>
      <c r="I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2:20" s="26" customFormat="1" ht="14.25" customHeight="1" x14ac:dyDescent="0.15">
      <c r="B49" s="51"/>
      <c r="C49" s="51"/>
      <c r="D49" s="51"/>
      <c r="E49" s="51"/>
      <c r="F49" s="51"/>
      <c r="G49" s="51"/>
      <c r="H49" s="51"/>
      <c r="I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2:20" s="26" customFormat="1" ht="14.25" customHeight="1" x14ac:dyDescent="0.15">
      <c r="B50" s="51"/>
      <c r="C50" s="51"/>
      <c r="D50" s="51"/>
      <c r="E50" s="51"/>
      <c r="F50" s="51"/>
      <c r="G50" s="51"/>
      <c r="H50" s="51"/>
      <c r="I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2:20" s="26" customFormat="1" ht="14.25" customHeight="1" x14ac:dyDescent="0.15">
      <c r="B51" s="51"/>
      <c r="C51" s="51"/>
      <c r="D51" s="51"/>
      <c r="E51" s="51"/>
      <c r="F51" s="51"/>
      <c r="G51" s="51"/>
      <c r="H51" s="51"/>
      <c r="I51" s="51"/>
      <c r="L51" s="51"/>
      <c r="M51" s="51"/>
      <c r="N51" s="51"/>
      <c r="O51" s="51"/>
      <c r="P51" s="51"/>
      <c r="Q51" s="51"/>
      <c r="R51" s="51"/>
      <c r="S51" s="51"/>
      <c r="T51" s="51"/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C43"/>
  <sheetViews>
    <sheetView workbookViewId="0">
      <selection sqref="A1:XFD1048576"/>
    </sheetView>
  </sheetViews>
  <sheetFormatPr baseColWidth="10" defaultColWidth="11.5" defaultRowHeight="13.5" customHeight="1" x14ac:dyDescent="0.15"/>
  <cols>
    <col min="1" max="1" width="20.33203125" style="5" customWidth="1"/>
    <col min="2" max="9" width="10.5" style="33" bestFit="1" customWidth="1"/>
    <col min="10" max="10" width="13" style="33" bestFit="1" customWidth="1"/>
    <col min="11" max="11" width="10.5" style="33" bestFit="1" customWidth="1"/>
    <col min="12" max="12" width="12.1640625" style="33" bestFit="1" customWidth="1"/>
    <col min="13" max="13" width="11.33203125" style="33" bestFit="1" customWidth="1"/>
    <col min="14" max="14" width="11.5" style="33" bestFit="1" customWidth="1"/>
    <col min="15" max="15" width="7.33203125" style="26" bestFit="1" customWidth="1"/>
    <col min="16" max="16" width="3.5" style="26" customWidth="1"/>
    <col min="17" max="17" width="28.33203125" style="5" bestFit="1" customWidth="1"/>
    <col min="18" max="29" width="9.1640625" style="33" bestFit="1" customWidth="1"/>
    <col min="30" max="16384" width="11.5" style="5"/>
  </cols>
  <sheetData>
    <row r="1" spans="1:29" ht="13" x14ac:dyDescent="0.15"/>
    <row r="2" spans="1:29" ht="13" x14ac:dyDescent="0.15">
      <c r="A2" s="34" t="s">
        <v>87</v>
      </c>
    </row>
    <row r="3" spans="1:29" ht="13" x14ac:dyDescent="0.15">
      <c r="A3" s="34"/>
    </row>
    <row r="4" spans="1:29" ht="13" x14ac:dyDescent="0.15">
      <c r="A4" s="34" t="s">
        <v>94</v>
      </c>
    </row>
    <row r="5" spans="1:29" ht="13" x14ac:dyDescent="0.15">
      <c r="A5" s="34" t="s">
        <v>137</v>
      </c>
    </row>
    <row r="6" spans="1:29" ht="13" x14ac:dyDescent="0.15"/>
    <row r="7" spans="1:29" ht="13" x14ac:dyDescent="0.15">
      <c r="A7" s="35" t="s">
        <v>29</v>
      </c>
      <c r="B7" s="36" t="s">
        <v>28</v>
      </c>
      <c r="C7" s="36" t="s">
        <v>30</v>
      </c>
      <c r="D7" s="36" t="s">
        <v>31</v>
      </c>
      <c r="E7" s="36" t="s">
        <v>32</v>
      </c>
      <c r="F7" s="36" t="s">
        <v>33</v>
      </c>
      <c r="G7" s="36" t="s">
        <v>34</v>
      </c>
      <c r="H7" s="36" t="s">
        <v>35</v>
      </c>
      <c r="I7" s="36" t="s">
        <v>36</v>
      </c>
      <c r="J7" s="36" t="s">
        <v>37</v>
      </c>
      <c r="K7" s="36" t="s">
        <v>38</v>
      </c>
      <c r="L7" s="36" t="s">
        <v>39</v>
      </c>
      <c r="M7" s="36" t="s">
        <v>40</v>
      </c>
      <c r="N7" s="36" t="s">
        <v>41</v>
      </c>
    </row>
    <row r="8" spans="1:29" ht="15" x14ac:dyDescent="0.2">
      <c r="A8" s="37" t="s">
        <v>55</v>
      </c>
      <c r="B8" s="38">
        <v>19428.652999999998</v>
      </c>
      <c r="C8" s="38">
        <v>13933.237999999999</v>
      </c>
      <c r="D8" s="38">
        <v>20246.467000000001</v>
      </c>
      <c r="E8" s="38">
        <v>18809.975999999999</v>
      </c>
      <c r="F8" s="38">
        <v>18827.800999999999</v>
      </c>
      <c r="G8" s="38">
        <v>19908.032999999999</v>
      </c>
      <c r="H8" s="38">
        <v>27605.539000000001</v>
      </c>
      <c r="I8" s="38">
        <v>20670.482</v>
      </c>
      <c r="J8" s="38">
        <v>15595.986000000001</v>
      </c>
      <c r="K8" s="38">
        <v>22422.097000000002</v>
      </c>
      <c r="L8" s="38">
        <v>22584.797999999999</v>
      </c>
      <c r="M8" s="38">
        <v>17787.162</v>
      </c>
      <c r="N8" s="39">
        <f>SUM(B8:M8)</f>
        <v>237820.23199999999</v>
      </c>
      <c r="O8" s="25">
        <f t="shared" ref="O8:O43" si="0">N8/$N$43</f>
        <v>3.9057300462558555E-3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5" x14ac:dyDescent="0.2">
      <c r="A9" s="37" t="s">
        <v>56</v>
      </c>
      <c r="B9" s="38">
        <v>78418.126000000004</v>
      </c>
      <c r="C9" s="38">
        <v>61751.567000000003</v>
      </c>
      <c r="D9" s="38">
        <v>64421.218999999997</v>
      </c>
      <c r="E9" s="38">
        <v>80646.721000000005</v>
      </c>
      <c r="F9" s="38">
        <v>37881.853000000003</v>
      </c>
      <c r="G9" s="38">
        <v>105853.71799999999</v>
      </c>
      <c r="H9" s="38">
        <v>77098.004000000001</v>
      </c>
      <c r="I9" s="38">
        <v>57238.743999999999</v>
      </c>
      <c r="J9" s="38">
        <v>50250.298000000003</v>
      </c>
      <c r="K9" s="38">
        <v>81039.612999999998</v>
      </c>
      <c r="L9" s="38">
        <v>68982.555999999997</v>
      </c>
      <c r="M9" s="38">
        <v>56297.830999999998</v>
      </c>
      <c r="N9" s="39">
        <f t="shared" ref="N9:N43" si="1">SUM(B9:M9)</f>
        <v>819880.25</v>
      </c>
      <c r="O9" s="25">
        <f t="shared" si="0"/>
        <v>1.3464922222247109E-2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5" x14ac:dyDescent="0.2">
      <c r="A10" s="37" t="s">
        <v>57</v>
      </c>
      <c r="B10" s="38">
        <v>8465.1839999999993</v>
      </c>
      <c r="C10" s="38">
        <v>8513.5740000000005</v>
      </c>
      <c r="D10" s="38">
        <v>7735.0240000000003</v>
      </c>
      <c r="E10" s="38">
        <v>5749.2430000000004</v>
      </c>
      <c r="F10" s="38">
        <v>6237.143</v>
      </c>
      <c r="G10" s="38">
        <v>10038.057000000001</v>
      </c>
      <c r="H10" s="38">
        <v>3838.1660000000002</v>
      </c>
      <c r="I10" s="38">
        <v>8113.6549999999997</v>
      </c>
      <c r="J10" s="38">
        <v>4956.2420000000002</v>
      </c>
      <c r="K10" s="38">
        <v>6671.2389999999996</v>
      </c>
      <c r="L10" s="38">
        <v>7224.509</v>
      </c>
      <c r="M10" s="38">
        <v>8913.9770000000008</v>
      </c>
      <c r="N10" s="39">
        <f t="shared" si="1"/>
        <v>86456.013000000006</v>
      </c>
      <c r="O10" s="25">
        <f t="shared" si="0"/>
        <v>1.4198701465129632E-3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5" x14ac:dyDescent="0.2">
      <c r="A11" s="37" t="s">
        <v>58</v>
      </c>
      <c r="B11" s="38">
        <v>427400.29599999997</v>
      </c>
      <c r="C11" s="38">
        <v>144387.63</v>
      </c>
      <c r="D11" s="38">
        <v>217031.50599999999</v>
      </c>
      <c r="E11" s="38">
        <v>93353.767000000007</v>
      </c>
      <c r="F11" s="38">
        <v>176509.39</v>
      </c>
      <c r="G11" s="38">
        <v>243955.75899999999</v>
      </c>
      <c r="H11" s="38">
        <v>251802.81099999999</v>
      </c>
      <c r="I11" s="38">
        <v>247429.299</v>
      </c>
      <c r="J11" s="38">
        <v>279931.84999999998</v>
      </c>
      <c r="K11" s="38">
        <v>264438.02799999999</v>
      </c>
      <c r="L11" s="38">
        <v>21062.258999999998</v>
      </c>
      <c r="M11" s="38">
        <v>205592.00899999999</v>
      </c>
      <c r="N11" s="39">
        <f t="shared" si="1"/>
        <v>2572894.6040000003</v>
      </c>
      <c r="O11" s="25">
        <f t="shared" si="0"/>
        <v>4.2254738699827536E-2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5" x14ac:dyDescent="0.2">
      <c r="A12" s="37" t="s">
        <v>59</v>
      </c>
      <c r="B12" s="38">
        <v>28290.162</v>
      </c>
      <c r="C12" s="38">
        <v>38504.868999999999</v>
      </c>
      <c r="D12" s="38">
        <v>29204.255000000001</v>
      </c>
      <c r="E12" s="38">
        <v>67545.142999999996</v>
      </c>
      <c r="F12" s="38">
        <v>53687.14</v>
      </c>
      <c r="G12" s="38">
        <v>55009.603000000003</v>
      </c>
      <c r="H12" s="38">
        <v>31786.778999999999</v>
      </c>
      <c r="I12" s="38">
        <v>34901.19</v>
      </c>
      <c r="J12" s="38">
        <v>23978.222000000002</v>
      </c>
      <c r="K12" s="38">
        <v>70006.8</v>
      </c>
      <c r="L12" s="38">
        <v>64555.887000000002</v>
      </c>
      <c r="M12" s="38">
        <v>30853.691999999999</v>
      </c>
      <c r="N12" s="39">
        <f t="shared" si="1"/>
        <v>528323.74199999997</v>
      </c>
      <c r="O12" s="25">
        <f t="shared" si="0"/>
        <v>8.6766794226309837E-3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5" x14ac:dyDescent="0.2">
      <c r="A13" s="37" t="s">
        <v>60</v>
      </c>
      <c r="B13" s="38">
        <v>102303.31</v>
      </c>
      <c r="C13" s="38">
        <v>194743.5</v>
      </c>
      <c r="D13" s="38">
        <v>0</v>
      </c>
      <c r="E13" s="38">
        <v>105939.594</v>
      </c>
      <c r="F13" s="38">
        <v>67401.104999999996</v>
      </c>
      <c r="G13" s="38">
        <v>93107.284</v>
      </c>
      <c r="H13" s="38">
        <v>41820.171000000002</v>
      </c>
      <c r="I13" s="38">
        <v>58960.648999999998</v>
      </c>
      <c r="J13" s="38">
        <v>92775.171000000002</v>
      </c>
      <c r="K13" s="38">
        <v>92499.948000000004</v>
      </c>
      <c r="L13" s="38">
        <v>88737.243000000002</v>
      </c>
      <c r="M13" s="38">
        <v>125986.893</v>
      </c>
      <c r="N13" s="39">
        <f t="shared" si="1"/>
        <v>1064274.8679999998</v>
      </c>
      <c r="O13" s="25">
        <f t="shared" si="0"/>
        <v>1.747862364133336E-2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5" x14ac:dyDescent="0.2">
      <c r="A14" s="37" t="s">
        <v>61</v>
      </c>
      <c r="B14" s="38">
        <v>105.009</v>
      </c>
      <c r="C14" s="38">
        <v>81.078000000000003</v>
      </c>
      <c r="D14" s="38">
        <v>110.17100000000001</v>
      </c>
      <c r="E14" s="38">
        <v>13.096</v>
      </c>
      <c r="F14" s="38">
        <v>44.036999999999999</v>
      </c>
      <c r="G14" s="38">
        <v>84.271000000000001</v>
      </c>
      <c r="H14" s="38">
        <v>137.59399999999999</v>
      </c>
      <c r="I14" s="38">
        <v>36.950000000000003</v>
      </c>
      <c r="J14" s="38">
        <v>64772.55</v>
      </c>
      <c r="K14" s="38">
        <v>32.420999999999999</v>
      </c>
      <c r="L14" s="38">
        <v>126568.33</v>
      </c>
      <c r="M14" s="38">
        <v>30538.848000000002</v>
      </c>
      <c r="N14" s="39">
        <f t="shared" si="1"/>
        <v>222524.35500000001</v>
      </c>
      <c r="O14" s="25">
        <f t="shared" si="0"/>
        <v>3.6545253195581968E-3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5" x14ac:dyDescent="0.2">
      <c r="A15" s="37" t="s">
        <v>62</v>
      </c>
      <c r="B15" s="38">
        <v>861098.49</v>
      </c>
      <c r="C15" s="38">
        <v>481175.00099999999</v>
      </c>
      <c r="D15" s="38">
        <v>979830.36600000004</v>
      </c>
      <c r="E15" s="38">
        <v>799891.79700000002</v>
      </c>
      <c r="F15" s="38">
        <v>693140.74</v>
      </c>
      <c r="G15" s="38">
        <v>931249.07799999998</v>
      </c>
      <c r="H15" s="38">
        <v>1062251.3759999999</v>
      </c>
      <c r="I15" s="38">
        <v>849500.76500000001</v>
      </c>
      <c r="J15" s="38">
        <v>722525.83400000003</v>
      </c>
      <c r="K15" s="38">
        <v>1134539.8</v>
      </c>
      <c r="L15" s="38">
        <v>1095245.1910000001</v>
      </c>
      <c r="M15" s="38">
        <v>1023286.802</v>
      </c>
      <c r="N15" s="39">
        <f t="shared" si="1"/>
        <v>10633735.239999998</v>
      </c>
      <c r="O15" s="25">
        <f t="shared" si="0"/>
        <v>0.17463820837075678</v>
      </c>
      <c r="P15" s="26">
        <v>2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5" x14ac:dyDescent="0.2">
      <c r="A16" s="37" t="s">
        <v>63</v>
      </c>
      <c r="B16" s="38">
        <v>655310.21200000006</v>
      </c>
      <c r="C16" s="38">
        <v>273343.01199999999</v>
      </c>
      <c r="D16" s="38">
        <v>608822.01699999999</v>
      </c>
      <c r="E16" s="38">
        <v>389421.19500000001</v>
      </c>
      <c r="F16" s="38">
        <v>325539.913</v>
      </c>
      <c r="G16" s="38">
        <v>386302.14799999999</v>
      </c>
      <c r="H16" s="38">
        <v>116446.636</v>
      </c>
      <c r="I16" s="38">
        <v>264612.53999999998</v>
      </c>
      <c r="J16" s="38">
        <v>222658.34700000001</v>
      </c>
      <c r="K16" s="38">
        <v>22805.191999999999</v>
      </c>
      <c r="L16" s="38">
        <v>324448.58199999999</v>
      </c>
      <c r="M16" s="38">
        <v>430508.09100000001</v>
      </c>
      <c r="N16" s="39">
        <f t="shared" si="1"/>
        <v>4020217.8849999998</v>
      </c>
      <c r="O16" s="25">
        <f t="shared" si="0"/>
        <v>6.6024179918972026E-2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5" x14ac:dyDescent="0.2">
      <c r="A17" s="37" t="s">
        <v>64</v>
      </c>
      <c r="B17" s="38">
        <v>409075.78399999999</v>
      </c>
      <c r="C17" s="38">
        <v>343841.17099999997</v>
      </c>
      <c r="D17" s="38">
        <v>398808.10600000003</v>
      </c>
      <c r="E17" s="38">
        <v>615505.14800000004</v>
      </c>
      <c r="F17" s="38">
        <v>302598.31800000003</v>
      </c>
      <c r="G17" s="38">
        <v>390353.54300000001</v>
      </c>
      <c r="H17" s="38">
        <v>502641.995</v>
      </c>
      <c r="I17" s="38">
        <v>574828.15899999999</v>
      </c>
      <c r="J17" s="38">
        <v>220646.90100000001</v>
      </c>
      <c r="K17" s="38">
        <v>639971.34199999995</v>
      </c>
      <c r="L17" s="38">
        <v>122803.476</v>
      </c>
      <c r="M17" s="38">
        <v>646630.81099999999</v>
      </c>
      <c r="N17" s="39">
        <f t="shared" si="1"/>
        <v>5167704.7539999997</v>
      </c>
      <c r="O17" s="25">
        <f t="shared" si="0"/>
        <v>8.4869397183487003E-2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5" x14ac:dyDescent="0.2">
      <c r="A18" s="37" t="s">
        <v>65</v>
      </c>
      <c r="B18" s="38">
        <v>0</v>
      </c>
      <c r="C18" s="38">
        <v>0.22900000000000001</v>
      </c>
      <c r="D18" s="38">
        <v>0</v>
      </c>
      <c r="E18" s="38">
        <v>4827.808</v>
      </c>
      <c r="F18" s="38">
        <v>0</v>
      </c>
      <c r="G18" s="38">
        <v>16684.706999999999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9">
        <f t="shared" si="1"/>
        <v>21512.743999999999</v>
      </c>
      <c r="O18" s="25">
        <f t="shared" si="0"/>
        <v>3.533045523991011E-4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5" x14ac:dyDescent="0.2">
      <c r="A19" s="37" t="s">
        <v>66</v>
      </c>
      <c r="B19" s="38">
        <v>223456.571</v>
      </c>
      <c r="C19" s="38">
        <v>72848.822</v>
      </c>
      <c r="D19" s="38">
        <v>181536.48</v>
      </c>
      <c r="E19" s="38">
        <v>219331.147</v>
      </c>
      <c r="F19" s="38">
        <v>110249.92600000001</v>
      </c>
      <c r="G19" s="38">
        <v>152121.573</v>
      </c>
      <c r="H19" s="38">
        <v>205712.52799999999</v>
      </c>
      <c r="I19" s="38">
        <v>187174.39499999999</v>
      </c>
      <c r="J19" s="38">
        <v>120529.762</v>
      </c>
      <c r="K19" s="38">
        <v>120747.78200000001</v>
      </c>
      <c r="L19" s="38">
        <v>172784.89300000001</v>
      </c>
      <c r="M19" s="38">
        <v>112343.144</v>
      </c>
      <c r="N19" s="39">
        <f t="shared" si="1"/>
        <v>1878837.023</v>
      </c>
      <c r="O19" s="25">
        <f t="shared" si="0"/>
        <v>3.0856206602090125E-2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15" x14ac:dyDescent="0.2">
      <c r="A20" s="37" t="s">
        <v>67</v>
      </c>
      <c r="B20" s="38">
        <v>16557.009999999998</v>
      </c>
      <c r="C20" s="38">
        <v>30712.862000000001</v>
      </c>
      <c r="D20" s="38">
        <v>44311.565000000002</v>
      </c>
      <c r="E20" s="38">
        <v>52662.961000000003</v>
      </c>
      <c r="F20" s="38">
        <v>37274.555</v>
      </c>
      <c r="G20" s="38">
        <v>33265.493999999999</v>
      </c>
      <c r="H20" s="38">
        <v>71166.570000000007</v>
      </c>
      <c r="I20" s="38">
        <v>60695.063999999998</v>
      </c>
      <c r="J20" s="38">
        <v>55744.288999999997</v>
      </c>
      <c r="K20" s="38">
        <v>79553.319000000003</v>
      </c>
      <c r="L20" s="38">
        <v>38060.239999999998</v>
      </c>
      <c r="M20" s="38">
        <v>63235.81</v>
      </c>
      <c r="N20" s="39">
        <f t="shared" si="1"/>
        <v>583239.73900000006</v>
      </c>
      <c r="O20" s="25">
        <f t="shared" si="0"/>
        <v>9.5785667755244799E-3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13.5" customHeight="1" x14ac:dyDescent="0.2">
      <c r="A21" s="37" t="s">
        <v>68</v>
      </c>
      <c r="B21" s="38">
        <v>56761.023000000001</v>
      </c>
      <c r="C21" s="38">
        <v>78171.487999999998</v>
      </c>
      <c r="D21" s="38">
        <v>88026.141000000003</v>
      </c>
      <c r="E21" s="38">
        <v>30265.195</v>
      </c>
      <c r="F21" s="38">
        <v>48342.5</v>
      </c>
      <c r="G21" s="38">
        <v>37343.016000000003</v>
      </c>
      <c r="H21" s="38">
        <v>58779.012999999999</v>
      </c>
      <c r="I21" s="38">
        <v>19848.542000000001</v>
      </c>
      <c r="J21" s="38">
        <v>31061.665000000001</v>
      </c>
      <c r="K21" s="38">
        <v>53363.760999999999</v>
      </c>
      <c r="L21" s="38">
        <v>43217.607000000004</v>
      </c>
      <c r="M21" s="38">
        <v>32979.133000000002</v>
      </c>
      <c r="N21" s="39">
        <f t="shared" si="1"/>
        <v>578159.08400000003</v>
      </c>
      <c r="O21" s="25">
        <f t="shared" si="0"/>
        <v>9.4951269995168595E-3</v>
      </c>
    </row>
    <row r="22" spans="1:29" ht="13.5" customHeight="1" x14ac:dyDescent="0.2">
      <c r="A22" s="37" t="s">
        <v>70</v>
      </c>
      <c r="B22" s="38">
        <v>16297.527</v>
      </c>
      <c r="C22" s="38">
        <v>6686.1139999999996</v>
      </c>
      <c r="D22" s="38">
        <v>8817.5339999999997</v>
      </c>
      <c r="E22" s="38">
        <v>7747.7389999999996</v>
      </c>
      <c r="F22" s="38">
        <v>27184.421999999999</v>
      </c>
      <c r="G22" s="38">
        <v>26265.635999999999</v>
      </c>
      <c r="H22" s="38">
        <v>21565.395</v>
      </c>
      <c r="I22" s="38">
        <v>33124.955000000002</v>
      </c>
      <c r="J22" s="38">
        <v>17758.175999999999</v>
      </c>
      <c r="K22" s="38">
        <v>30822.293000000001</v>
      </c>
      <c r="L22" s="38">
        <v>14205.482</v>
      </c>
      <c r="M22" s="38">
        <v>34255.389000000003</v>
      </c>
      <c r="N22" s="39">
        <f t="shared" si="1"/>
        <v>244730.66199999998</v>
      </c>
      <c r="O22" s="25">
        <f t="shared" si="0"/>
        <v>4.0192202815338531E-3</v>
      </c>
    </row>
    <row r="23" spans="1:29" ht="13.5" customHeight="1" x14ac:dyDescent="0.2">
      <c r="A23" s="37" t="s">
        <v>69</v>
      </c>
      <c r="B23" s="38">
        <v>190793.30499999999</v>
      </c>
      <c r="C23" s="38">
        <v>159199.04399999999</v>
      </c>
      <c r="D23" s="38">
        <v>155211.182</v>
      </c>
      <c r="E23" s="38">
        <v>166681.96299999999</v>
      </c>
      <c r="F23" s="38">
        <v>72056.441000000006</v>
      </c>
      <c r="G23" s="38">
        <v>276195.26400000002</v>
      </c>
      <c r="H23" s="38">
        <v>144595.59</v>
      </c>
      <c r="I23" s="38">
        <v>146943.87299999999</v>
      </c>
      <c r="J23" s="38">
        <v>205053.77499999999</v>
      </c>
      <c r="K23" s="38">
        <v>209747.98300000001</v>
      </c>
      <c r="L23" s="38">
        <v>190059.14600000001</v>
      </c>
      <c r="M23" s="38">
        <v>224178.2</v>
      </c>
      <c r="N23" s="39">
        <f t="shared" si="1"/>
        <v>2140715.7659999998</v>
      </c>
      <c r="O23" s="25">
        <f t="shared" si="0"/>
        <v>3.5157050421848968E-2</v>
      </c>
    </row>
    <row r="24" spans="1:29" ht="13.5" customHeight="1" x14ac:dyDescent="0.2">
      <c r="A24" s="37" t="s">
        <v>71</v>
      </c>
      <c r="B24" s="38">
        <v>210007.804</v>
      </c>
      <c r="C24" s="38">
        <v>103748.685</v>
      </c>
      <c r="D24" s="38">
        <v>149192.228</v>
      </c>
      <c r="E24" s="38">
        <v>281994.46899999998</v>
      </c>
      <c r="F24" s="38">
        <v>145643.33300000001</v>
      </c>
      <c r="G24" s="38">
        <v>108795.746</v>
      </c>
      <c r="H24" s="38">
        <v>178858.84099999999</v>
      </c>
      <c r="I24" s="38">
        <v>152880.571</v>
      </c>
      <c r="J24" s="38">
        <v>142165.41899999999</v>
      </c>
      <c r="K24" s="38">
        <v>287493.30699999997</v>
      </c>
      <c r="L24" s="38">
        <v>271373.10700000002</v>
      </c>
      <c r="M24" s="38">
        <v>309896.08500000002</v>
      </c>
      <c r="N24" s="39">
        <f t="shared" si="1"/>
        <v>2342049.5950000002</v>
      </c>
      <c r="O24" s="25">
        <f t="shared" si="0"/>
        <v>3.8463562986570714E-2</v>
      </c>
    </row>
    <row r="25" spans="1:29" ht="13.5" customHeight="1" x14ac:dyDescent="0.2">
      <c r="A25" s="37" t="s">
        <v>72</v>
      </c>
      <c r="B25" s="38">
        <v>4942.817</v>
      </c>
      <c r="C25" s="38">
        <v>76.424999999999997</v>
      </c>
      <c r="D25" s="38">
        <v>6023.6710000000003</v>
      </c>
      <c r="E25" s="38">
        <v>1838.498</v>
      </c>
      <c r="F25" s="38">
        <v>107.262</v>
      </c>
      <c r="G25" s="38">
        <v>355.67899999999997</v>
      </c>
      <c r="H25" s="38">
        <v>123.584</v>
      </c>
      <c r="I25" s="38">
        <v>88.027000000000001</v>
      </c>
      <c r="J25" s="38">
        <v>69.602000000000004</v>
      </c>
      <c r="K25" s="38">
        <v>107.05500000000001</v>
      </c>
      <c r="L25" s="38">
        <v>519.16600000000005</v>
      </c>
      <c r="M25" s="38">
        <v>0</v>
      </c>
      <c r="N25" s="39">
        <f t="shared" si="1"/>
        <v>14251.786000000002</v>
      </c>
      <c r="O25" s="25">
        <f t="shared" si="0"/>
        <v>2.3405758343137336E-4</v>
      </c>
    </row>
    <row r="26" spans="1:29" ht="13.5" customHeight="1" x14ac:dyDescent="0.2">
      <c r="A26" s="37" t="s">
        <v>73</v>
      </c>
      <c r="B26" s="38">
        <v>862686.43400000001</v>
      </c>
      <c r="C26" s="38">
        <v>570997.50199999998</v>
      </c>
      <c r="D26" s="38">
        <v>515317.97600000002</v>
      </c>
      <c r="E26" s="38">
        <v>527099.65599999996</v>
      </c>
      <c r="F26" s="38">
        <v>405393.57799999998</v>
      </c>
      <c r="G26" s="38">
        <v>367820.58799999999</v>
      </c>
      <c r="H26" s="38">
        <v>442665.00799999997</v>
      </c>
      <c r="I26" s="38">
        <v>362449.07299999997</v>
      </c>
      <c r="J26" s="38">
        <v>459567.59700000001</v>
      </c>
      <c r="K26" s="38">
        <v>472513.266</v>
      </c>
      <c r="L26" s="38">
        <v>475268.32</v>
      </c>
      <c r="M26" s="38">
        <v>760758.13699999999</v>
      </c>
      <c r="N26" s="39">
        <f t="shared" si="1"/>
        <v>6222537.1349999998</v>
      </c>
      <c r="O26" s="25">
        <f t="shared" si="0"/>
        <v>0.10219294652825135</v>
      </c>
      <c r="P26" s="26">
        <v>3</v>
      </c>
    </row>
    <row r="27" spans="1:29" ht="13.5" customHeight="1" x14ac:dyDescent="0.2">
      <c r="A27" s="37" t="s">
        <v>74</v>
      </c>
      <c r="B27" s="38">
        <v>1217373.1669999999</v>
      </c>
      <c r="C27" s="38">
        <v>782039.69700000004</v>
      </c>
      <c r="D27" s="38">
        <v>1014021.689</v>
      </c>
      <c r="E27" s="38">
        <v>937292.22699999996</v>
      </c>
      <c r="F27" s="38">
        <v>1035763.811</v>
      </c>
      <c r="G27" s="38">
        <v>916488.76800000004</v>
      </c>
      <c r="H27" s="38">
        <v>1023907.704</v>
      </c>
      <c r="I27" s="38">
        <v>1022268.463</v>
      </c>
      <c r="J27" s="38">
        <v>1053098.7250000001</v>
      </c>
      <c r="K27" s="38">
        <v>952748.85800000001</v>
      </c>
      <c r="L27" s="38">
        <v>946308.21200000006</v>
      </c>
      <c r="M27" s="38">
        <v>980443.18500000006</v>
      </c>
      <c r="N27" s="39">
        <f t="shared" si="1"/>
        <v>11881754.506000001</v>
      </c>
      <c r="O27" s="25">
        <f t="shared" si="0"/>
        <v>0.19513447273199241</v>
      </c>
      <c r="P27" s="26">
        <v>1</v>
      </c>
    </row>
    <row r="28" spans="1:29" ht="13.5" customHeight="1" x14ac:dyDescent="0.2">
      <c r="A28" s="37" t="s">
        <v>77</v>
      </c>
      <c r="B28" s="38">
        <v>6.14</v>
      </c>
      <c r="C28" s="38">
        <v>2580.5500000000002</v>
      </c>
      <c r="D28" s="38">
        <v>9.32</v>
      </c>
      <c r="E28" s="38">
        <v>21.216999999999999</v>
      </c>
      <c r="F28" s="38">
        <v>0</v>
      </c>
      <c r="G28" s="38">
        <v>0</v>
      </c>
      <c r="H28" s="38">
        <v>0</v>
      </c>
      <c r="I28" s="38">
        <v>6.8570000000000002</v>
      </c>
      <c r="J28" s="38">
        <v>0</v>
      </c>
      <c r="K28" s="38">
        <v>4159.875</v>
      </c>
      <c r="L28" s="38">
        <v>0</v>
      </c>
      <c r="M28" s="38">
        <v>0</v>
      </c>
      <c r="N28" s="39">
        <f t="shared" si="1"/>
        <v>6783.9590000000007</v>
      </c>
      <c r="O28" s="25">
        <f t="shared" si="0"/>
        <v>1.1141319759063995E-4</v>
      </c>
    </row>
    <row r="29" spans="1:29" ht="13.5" customHeight="1" x14ac:dyDescent="0.2">
      <c r="A29" s="37" t="s">
        <v>75</v>
      </c>
      <c r="B29" s="38">
        <v>274108.141</v>
      </c>
      <c r="C29" s="38">
        <v>159059.20000000001</v>
      </c>
      <c r="D29" s="38">
        <v>209547.198</v>
      </c>
      <c r="E29" s="38">
        <v>204385.35200000001</v>
      </c>
      <c r="F29" s="38">
        <v>254154.731</v>
      </c>
      <c r="G29" s="38">
        <v>226336.826</v>
      </c>
      <c r="H29" s="38">
        <v>203921.024</v>
      </c>
      <c r="I29" s="38">
        <v>184156.86300000001</v>
      </c>
      <c r="J29" s="38">
        <v>218727.17199999999</v>
      </c>
      <c r="K29" s="38">
        <v>201946.13200000001</v>
      </c>
      <c r="L29" s="38">
        <v>241895.18799999999</v>
      </c>
      <c r="M29" s="38">
        <v>302539.29800000001</v>
      </c>
      <c r="N29" s="39">
        <f t="shared" si="1"/>
        <v>2680777.125</v>
      </c>
      <c r="O29" s="25">
        <f t="shared" si="0"/>
        <v>4.4026497141874329E-2</v>
      </c>
    </row>
    <row r="30" spans="1:29" ht="13.5" customHeight="1" x14ac:dyDescent="0.2">
      <c r="A30" s="37" t="s">
        <v>76</v>
      </c>
      <c r="B30" s="38">
        <v>8304.1869999999999</v>
      </c>
      <c r="C30" s="38">
        <v>1118.653</v>
      </c>
      <c r="D30" s="38">
        <v>3643.761</v>
      </c>
      <c r="E30" s="38">
        <v>7827.48</v>
      </c>
      <c r="F30" s="38">
        <v>1708.7819999999999</v>
      </c>
      <c r="G30" s="38">
        <v>3536.3980000000001</v>
      </c>
      <c r="H30" s="38">
        <v>2246.011</v>
      </c>
      <c r="I30" s="38">
        <v>3861.13</v>
      </c>
      <c r="J30" s="38">
        <v>865.33900000000006</v>
      </c>
      <c r="K30" s="38">
        <v>6518.152</v>
      </c>
      <c r="L30" s="38">
        <v>2109.1370000000002</v>
      </c>
      <c r="M30" s="38">
        <v>5610.6850000000004</v>
      </c>
      <c r="N30" s="39">
        <f t="shared" si="1"/>
        <v>47349.715000000004</v>
      </c>
      <c r="O30" s="25">
        <f t="shared" si="0"/>
        <v>7.7762603712013705E-4</v>
      </c>
    </row>
    <row r="31" spans="1:29" ht="13.5" customHeight="1" x14ac:dyDescent="0.2">
      <c r="A31" s="37" t="s">
        <v>78</v>
      </c>
      <c r="B31" s="38">
        <v>222987.36600000001</v>
      </c>
      <c r="C31" s="38">
        <v>198757.85699999999</v>
      </c>
      <c r="D31" s="38">
        <v>233586.503</v>
      </c>
      <c r="E31" s="38">
        <v>253470.08600000001</v>
      </c>
      <c r="F31" s="38">
        <v>204196.03899999999</v>
      </c>
      <c r="G31" s="38">
        <v>221591.5</v>
      </c>
      <c r="H31" s="38">
        <v>235706.55900000001</v>
      </c>
      <c r="I31" s="38">
        <v>218443.522</v>
      </c>
      <c r="J31" s="38">
        <v>178569.84899999999</v>
      </c>
      <c r="K31" s="38">
        <v>218286.56299999999</v>
      </c>
      <c r="L31" s="38">
        <v>216819.46</v>
      </c>
      <c r="M31" s="38">
        <v>195795.367</v>
      </c>
      <c r="N31" s="39">
        <f t="shared" si="1"/>
        <v>2598210.6710000001</v>
      </c>
      <c r="O31" s="25">
        <f t="shared" si="0"/>
        <v>4.2670505359810131E-2</v>
      </c>
    </row>
    <row r="32" spans="1:29" ht="13.5" customHeight="1" x14ac:dyDescent="0.2">
      <c r="A32" s="37" t="s">
        <v>79</v>
      </c>
      <c r="B32" s="38">
        <v>403379.20899999997</v>
      </c>
      <c r="C32" s="38">
        <v>303496.39399999997</v>
      </c>
      <c r="D32" s="38">
        <v>302164.47200000001</v>
      </c>
      <c r="E32" s="38">
        <v>327461.43300000002</v>
      </c>
      <c r="F32" s="38">
        <v>309535.39299999998</v>
      </c>
      <c r="G32" s="38">
        <v>329273.98300000001</v>
      </c>
      <c r="H32" s="38">
        <v>301394.13199999998</v>
      </c>
      <c r="I32" s="38">
        <v>295658.61900000001</v>
      </c>
      <c r="J32" s="38">
        <v>288445.08100000001</v>
      </c>
      <c r="K32" s="38">
        <v>283029.63799999998</v>
      </c>
      <c r="L32" s="38">
        <v>278977.66800000001</v>
      </c>
      <c r="M32" s="38">
        <v>308869.54599999997</v>
      </c>
      <c r="N32" s="39">
        <f t="shared" si="1"/>
        <v>3731685.568</v>
      </c>
      <c r="O32" s="25">
        <f t="shared" si="0"/>
        <v>6.1285603514662071E-2</v>
      </c>
    </row>
    <row r="33" spans="1:15" ht="13.5" customHeight="1" x14ac:dyDescent="0.2">
      <c r="A33" s="37" t="s">
        <v>80</v>
      </c>
      <c r="B33" s="38">
        <v>6958.4539999999997</v>
      </c>
      <c r="C33" s="38">
        <v>7573.8710000000001</v>
      </c>
      <c r="D33" s="38">
        <v>8015.6019999999999</v>
      </c>
      <c r="E33" s="38">
        <v>3551.556</v>
      </c>
      <c r="F33" s="38">
        <v>5508.6760000000004</v>
      </c>
      <c r="G33" s="38">
        <v>7240.6629999999996</v>
      </c>
      <c r="H33" s="38">
        <v>3154.0839999999998</v>
      </c>
      <c r="I33" s="38">
        <v>8290.9240000000009</v>
      </c>
      <c r="J33" s="38">
        <v>3146.1320000000001</v>
      </c>
      <c r="K33" s="38">
        <v>6112.7520000000004</v>
      </c>
      <c r="L33" s="38">
        <v>3220.7109999999998</v>
      </c>
      <c r="M33" s="38">
        <v>6611.9759999999997</v>
      </c>
      <c r="N33" s="39">
        <f t="shared" si="1"/>
        <v>69385.400999999998</v>
      </c>
      <c r="O33" s="25">
        <f t="shared" si="0"/>
        <v>1.139518884403456E-3</v>
      </c>
    </row>
    <row r="34" spans="1:15" ht="13.5" customHeight="1" x14ac:dyDescent="0.2">
      <c r="A34" s="37" t="s">
        <v>82</v>
      </c>
      <c r="B34" s="38">
        <v>59.883000000000003</v>
      </c>
      <c r="C34" s="38">
        <v>0.32200000000000001</v>
      </c>
      <c r="D34" s="38">
        <v>7570.2460000000001</v>
      </c>
      <c r="E34" s="38">
        <v>116.965</v>
      </c>
      <c r="F34" s="38">
        <v>3003.5659999999998</v>
      </c>
      <c r="G34" s="38">
        <v>6632.9849999999997</v>
      </c>
      <c r="H34" s="38">
        <v>3123.6280000000002</v>
      </c>
      <c r="I34" s="38">
        <v>3565.43</v>
      </c>
      <c r="J34" s="38">
        <v>3384.701</v>
      </c>
      <c r="K34" s="38">
        <v>8740.1820000000007</v>
      </c>
      <c r="L34" s="38">
        <v>2.5670000000000002</v>
      </c>
      <c r="M34" s="38">
        <v>13186.048000000001</v>
      </c>
      <c r="N34" s="39">
        <f t="shared" si="1"/>
        <v>49386.523000000008</v>
      </c>
      <c r="O34" s="25">
        <f t="shared" si="0"/>
        <v>8.1107660664129675E-4</v>
      </c>
    </row>
    <row r="35" spans="1:15" ht="13.5" customHeight="1" x14ac:dyDescent="0.2">
      <c r="A35" s="37" t="s">
        <v>81</v>
      </c>
      <c r="B35" s="38">
        <v>9179.2649999999994</v>
      </c>
      <c r="C35" s="38">
        <v>11056.6</v>
      </c>
      <c r="D35" s="38">
        <v>7678.366</v>
      </c>
      <c r="E35" s="38">
        <v>4526.6719999999996</v>
      </c>
      <c r="F35" s="38">
        <v>8238.3539999999994</v>
      </c>
      <c r="G35" s="38">
        <v>11388.869000000001</v>
      </c>
      <c r="H35" s="38">
        <v>7006.8209999999999</v>
      </c>
      <c r="I35" s="38">
        <v>2661.75</v>
      </c>
      <c r="J35" s="38">
        <v>0</v>
      </c>
      <c r="K35" s="38">
        <v>0</v>
      </c>
      <c r="L35" s="38">
        <v>6610.9219999999996</v>
      </c>
      <c r="M35" s="38">
        <v>2739.1610000000001</v>
      </c>
      <c r="N35" s="39">
        <f t="shared" si="1"/>
        <v>71086.78</v>
      </c>
      <c r="O35" s="25">
        <f t="shared" si="0"/>
        <v>1.1674606916436776E-3</v>
      </c>
    </row>
    <row r="36" spans="1:15" ht="13.5" customHeight="1" x14ac:dyDescent="0.2">
      <c r="A36" s="40" t="s">
        <v>134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38">
        <v>3358.0390000000002</v>
      </c>
      <c r="H36" s="38">
        <v>4330.62</v>
      </c>
      <c r="I36" s="38">
        <v>51.747999999999998</v>
      </c>
      <c r="J36" s="38">
        <v>5410.3339999999998</v>
      </c>
      <c r="K36" s="38">
        <v>0</v>
      </c>
      <c r="L36" s="38">
        <v>7661.7619999999997</v>
      </c>
      <c r="M36" s="38">
        <v>0</v>
      </c>
      <c r="N36" s="39">
        <f t="shared" si="1"/>
        <v>20812.502999999997</v>
      </c>
      <c r="O36" s="25">
        <f t="shared" si="0"/>
        <v>3.4180446979334428E-4</v>
      </c>
    </row>
    <row r="37" spans="1:15" ht="13.5" customHeight="1" x14ac:dyDescent="0.2">
      <c r="A37" s="37" t="s">
        <v>103</v>
      </c>
      <c r="B37" s="38">
        <v>0.64200000000000002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f t="shared" si="1"/>
        <v>0.64200000000000002</v>
      </c>
      <c r="O37" s="25">
        <f t="shared" si="0"/>
        <v>1.0543588611486425E-8</v>
      </c>
    </row>
    <row r="38" spans="1:15" ht="13.5" customHeight="1" x14ac:dyDescent="0.2">
      <c r="A38" s="37" t="s">
        <v>83</v>
      </c>
      <c r="B38" s="38">
        <v>4040.5140000000001</v>
      </c>
      <c r="C38" s="38">
        <v>3473.8690000000001</v>
      </c>
      <c r="D38" s="38">
        <v>3582.2429999999999</v>
      </c>
      <c r="E38" s="38">
        <v>671.74900000000002</v>
      </c>
      <c r="F38" s="38">
        <v>62.354999999999997</v>
      </c>
      <c r="G38" s="38">
        <v>290.92099999999999</v>
      </c>
      <c r="H38" s="38">
        <v>66.900999999999996</v>
      </c>
      <c r="I38" s="38">
        <v>2.6280000000000001</v>
      </c>
      <c r="J38" s="38">
        <v>0</v>
      </c>
      <c r="K38" s="38">
        <v>238.13900000000001</v>
      </c>
      <c r="L38" s="38">
        <v>1044.8209999999999</v>
      </c>
      <c r="M38" s="38">
        <v>631.649</v>
      </c>
      <c r="N38" s="39">
        <f t="shared" si="1"/>
        <v>14105.788999999999</v>
      </c>
      <c r="O38" s="25">
        <f t="shared" si="0"/>
        <v>2.3165986955830291E-4</v>
      </c>
    </row>
    <row r="39" spans="1:15" ht="13.5" customHeight="1" x14ac:dyDescent="0.2">
      <c r="A39" s="37" t="s">
        <v>84</v>
      </c>
      <c r="B39" s="38">
        <v>42939.148999999998</v>
      </c>
      <c r="C39" s="38">
        <v>31234.437000000002</v>
      </c>
      <c r="D39" s="38">
        <v>28870.59</v>
      </c>
      <c r="E39" s="38">
        <v>28184.274000000001</v>
      </c>
      <c r="F39" s="38">
        <v>31248.995999999999</v>
      </c>
      <c r="G39" s="38">
        <v>7343.4849999999997</v>
      </c>
      <c r="H39" s="38">
        <v>27842.338</v>
      </c>
      <c r="I39" s="38">
        <v>7536.5029999999997</v>
      </c>
      <c r="J39" s="38">
        <v>17552.402999999998</v>
      </c>
      <c r="K39" s="38">
        <v>26026.985000000001</v>
      </c>
      <c r="L39" s="38">
        <v>17437.792000000001</v>
      </c>
      <c r="M39" s="38">
        <v>15771.591</v>
      </c>
      <c r="N39" s="39">
        <f t="shared" si="1"/>
        <v>281988.54300000001</v>
      </c>
      <c r="O39" s="25">
        <f t="shared" si="0"/>
        <v>4.6311077734337231E-3</v>
      </c>
    </row>
    <row r="40" spans="1:15" ht="13.5" customHeight="1" x14ac:dyDescent="0.2">
      <c r="A40" s="40" t="s">
        <v>135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11870.85</v>
      </c>
      <c r="N40" s="39">
        <f t="shared" si="1"/>
        <v>11870.85</v>
      </c>
      <c r="O40" s="25">
        <f t="shared" si="0"/>
        <v>1.9495538764589351E-4</v>
      </c>
    </row>
    <row r="41" spans="1:15" ht="13.5" customHeight="1" x14ac:dyDescent="0.2">
      <c r="A41" s="37" t="s">
        <v>98</v>
      </c>
      <c r="B41" s="38">
        <v>0</v>
      </c>
      <c r="C41" s="38">
        <v>250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f t="shared" si="1"/>
        <v>250</v>
      </c>
      <c r="O41" s="25">
        <f t="shared" si="0"/>
        <v>4.1057588050959596E-6</v>
      </c>
    </row>
    <row r="42" spans="1:15" ht="13.5" customHeight="1" x14ac:dyDescent="0.2">
      <c r="A42" s="37" t="s">
        <v>105</v>
      </c>
      <c r="B42" s="38">
        <v>3511.6579999999999</v>
      </c>
      <c r="C42" s="38">
        <v>450</v>
      </c>
      <c r="D42" s="38">
        <v>66</v>
      </c>
      <c r="E42" s="38">
        <v>0</v>
      </c>
      <c r="F42" s="38">
        <v>16500</v>
      </c>
      <c r="G42" s="38">
        <v>2500</v>
      </c>
      <c r="H42" s="38">
        <v>0</v>
      </c>
      <c r="I42" s="38">
        <v>12697.648999999999</v>
      </c>
      <c r="J42" s="38">
        <v>0</v>
      </c>
      <c r="K42" s="38">
        <v>8500</v>
      </c>
      <c r="L42" s="38">
        <v>545</v>
      </c>
      <c r="M42" s="38">
        <v>0</v>
      </c>
      <c r="N42" s="39">
        <f t="shared" si="1"/>
        <v>44770.307000000001</v>
      </c>
      <c r="O42" s="25">
        <f t="shared" si="0"/>
        <v>7.3526432868839715E-4</v>
      </c>
    </row>
    <row r="43" spans="1:15" ht="13.5" customHeight="1" x14ac:dyDescent="0.15">
      <c r="A43" s="7" t="s">
        <v>41</v>
      </c>
      <c r="B43" s="4">
        <f t="shared" ref="B43:M43" si="2">SUM(B8:B42)</f>
        <v>6364245.4919999996</v>
      </c>
      <c r="C43" s="4">
        <f t="shared" si="2"/>
        <v>4083807.2609999999</v>
      </c>
      <c r="D43" s="4">
        <f t="shared" si="2"/>
        <v>5293401.898</v>
      </c>
      <c r="E43" s="4">
        <f t="shared" si="2"/>
        <v>5236834.1270000013</v>
      </c>
      <c r="F43" s="4">
        <f t="shared" si="2"/>
        <v>4398040.1600000011</v>
      </c>
      <c r="G43" s="4">
        <f t="shared" si="2"/>
        <v>4990691.6339999996</v>
      </c>
      <c r="H43" s="4">
        <f t="shared" si="2"/>
        <v>5051595.4220000003</v>
      </c>
      <c r="I43" s="4">
        <f t="shared" si="2"/>
        <v>4838699.0189999975</v>
      </c>
      <c r="J43" s="4">
        <f t="shared" si="2"/>
        <v>4499241.4220000012</v>
      </c>
      <c r="K43" s="4">
        <f t="shared" si="2"/>
        <v>5305082.5220000017</v>
      </c>
      <c r="L43" s="4">
        <f t="shared" si="2"/>
        <v>4870334.0320000006</v>
      </c>
      <c r="M43" s="4">
        <f t="shared" si="2"/>
        <v>5958111.3700000001</v>
      </c>
      <c r="N43" s="39">
        <f t="shared" si="1"/>
        <v>60890084.35899999</v>
      </c>
      <c r="O43" s="25">
        <f t="shared" si="0"/>
        <v>1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6"/>
  <sheetViews>
    <sheetView workbookViewId="0">
      <selection sqref="A1:XFD1048576"/>
    </sheetView>
  </sheetViews>
  <sheetFormatPr baseColWidth="10" defaultRowHeight="15" x14ac:dyDescent="0.2"/>
  <cols>
    <col min="1" max="1" width="4.33203125" style="3" customWidth="1"/>
    <col min="2" max="2" width="18.6640625" style="32" bestFit="1" customWidth="1"/>
    <col min="3" max="3" width="11.5" style="30" bestFit="1" customWidth="1"/>
    <col min="4" max="16384" width="10.83203125" style="3"/>
  </cols>
  <sheetData>
    <row r="2" spans="2:9" ht="20" x14ac:dyDescent="0.2">
      <c r="B2" s="29" t="s">
        <v>55</v>
      </c>
      <c r="C2" s="30">
        <v>237820.23199999999</v>
      </c>
      <c r="I2" s="31" t="s">
        <v>159</v>
      </c>
    </row>
    <row r="3" spans="2:9" x14ac:dyDescent="0.2">
      <c r="B3" s="29" t="s">
        <v>56</v>
      </c>
      <c r="C3" s="30">
        <v>819880.25</v>
      </c>
    </row>
    <row r="4" spans="2:9" x14ac:dyDescent="0.2">
      <c r="B4" s="29" t="s">
        <v>57</v>
      </c>
      <c r="C4" s="30">
        <v>86456.013000000006</v>
      </c>
    </row>
    <row r="5" spans="2:9" x14ac:dyDescent="0.2">
      <c r="B5" s="29" t="s">
        <v>58</v>
      </c>
      <c r="C5" s="30">
        <v>2572894.6040000003</v>
      </c>
    </row>
    <row r="6" spans="2:9" x14ac:dyDescent="0.2">
      <c r="B6" s="29" t="s">
        <v>59</v>
      </c>
      <c r="C6" s="30">
        <v>528323.74199999997</v>
      </c>
    </row>
    <row r="7" spans="2:9" x14ac:dyDescent="0.2">
      <c r="B7" s="29" t="s">
        <v>60</v>
      </c>
      <c r="C7" s="30">
        <v>1064274.8679999998</v>
      </c>
    </row>
    <row r="8" spans="2:9" x14ac:dyDescent="0.2">
      <c r="B8" s="29" t="s">
        <v>61</v>
      </c>
      <c r="C8" s="30">
        <v>222524.35500000001</v>
      </c>
    </row>
    <row r="9" spans="2:9" x14ac:dyDescent="0.2">
      <c r="B9" s="29" t="s">
        <v>62</v>
      </c>
      <c r="C9" s="30">
        <v>10633735.239999998</v>
      </c>
    </row>
    <row r="10" spans="2:9" x14ac:dyDescent="0.2">
      <c r="B10" s="29" t="s">
        <v>63</v>
      </c>
      <c r="C10" s="30">
        <v>4020217.8849999998</v>
      </c>
    </row>
    <row r="11" spans="2:9" x14ac:dyDescent="0.2">
      <c r="B11" s="29" t="s">
        <v>64</v>
      </c>
      <c r="C11" s="30">
        <v>5167704.7539999997</v>
      </c>
    </row>
    <row r="12" spans="2:9" x14ac:dyDescent="0.2">
      <c r="B12" s="29" t="s">
        <v>65</v>
      </c>
      <c r="C12" s="30">
        <v>21512.743999999999</v>
      </c>
    </row>
    <row r="13" spans="2:9" x14ac:dyDescent="0.2">
      <c r="B13" s="29" t="s">
        <v>66</v>
      </c>
      <c r="C13" s="30">
        <v>1878837.023</v>
      </c>
    </row>
    <row r="14" spans="2:9" x14ac:dyDescent="0.2">
      <c r="B14" s="29" t="s">
        <v>67</v>
      </c>
      <c r="C14" s="30">
        <v>583239.73900000006</v>
      </c>
    </row>
    <row r="15" spans="2:9" x14ac:dyDescent="0.2">
      <c r="B15" s="29" t="s">
        <v>68</v>
      </c>
      <c r="C15" s="30">
        <v>578159.08400000003</v>
      </c>
    </row>
    <row r="16" spans="2:9" x14ac:dyDescent="0.2">
      <c r="B16" s="29" t="s">
        <v>70</v>
      </c>
      <c r="C16" s="30">
        <v>244730.66199999998</v>
      </c>
    </row>
    <row r="17" spans="2:3" x14ac:dyDescent="0.2">
      <c r="B17" s="29" t="s">
        <v>69</v>
      </c>
      <c r="C17" s="30">
        <v>2140715.7659999998</v>
      </c>
    </row>
    <row r="18" spans="2:3" x14ac:dyDescent="0.2">
      <c r="B18" s="29" t="s">
        <v>71</v>
      </c>
      <c r="C18" s="30">
        <v>2342049.5950000002</v>
      </c>
    </row>
    <row r="19" spans="2:3" x14ac:dyDescent="0.2">
      <c r="B19" s="29" t="s">
        <v>72</v>
      </c>
      <c r="C19" s="30">
        <v>14251.786000000002</v>
      </c>
    </row>
    <row r="20" spans="2:3" x14ac:dyDescent="0.2">
      <c r="B20" s="29" t="s">
        <v>73</v>
      </c>
      <c r="C20" s="30">
        <v>6222537.1349999998</v>
      </c>
    </row>
    <row r="21" spans="2:3" x14ac:dyDescent="0.2">
      <c r="B21" s="29" t="s">
        <v>74</v>
      </c>
      <c r="C21" s="30">
        <v>11881754.506000001</v>
      </c>
    </row>
    <row r="22" spans="2:3" x14ac:dyDescent="0.2">
      <c r="B22" s="29" t="s">
        <v>77</v>
      </c>
      <c r="C22" s="30">
        <v>6783.9590000000007</v>
      </c>
    </row>
    <row r="23" spans="2:3" x14ac:dyDescent="0.2">
      <c r="B23" s="29" t="s">
        <v>75</v>
      </c>
      <c r="C23" s="30">
        <v>2680777.125</v>
      </c>
    </row>
    <row r="24" spans="2:3" x14ac:dyDescent="0.2">
      <c r="B24" s="29" t="s">
        <v>76</v>
      </c>
      <c r="C24" s="30">
        <v>47349.715000000004</v>
      </c>
    </row>
    <row r="25" spans="2:3" x14ac:dyDescent="0.2">
      <c r="B25" s="29" t="s">
        <v>78</v>
      </c>
      <c r="C25" s="30">
        <v>2598210.6710000001</v>
      </c>
    </row>
    <row r="26" spans="2:3" x14ac:dyDescent="0.2">
      <c r="B26" s="29" t="s">
        <v>79</v>
      </c>
      <c r="C26" s="30">
        <v>3731685.568</v>
      </c>
    </row>
    <row r="27" spans="2:3" x14ac:dyDescent="0.2">
      <c r="B27" s="29" t="s">
        <v>80</v>
      </c>
      <c r="C27" s="30">
        <v>69385.400999999998</v>
      </c>
    </row>
    <row r="28" spans="2:3" x14ac:dyDescent="0.2">
      <c r="B28" s="29" t="s">
        <v>82</v>
      </c>
      <c r="C28" s="30">
        <v>49386.523000000008</v>
      </c>
    </row>
    <row r="29" spans="2:3" x14ac:dyDescent="0.2">
      <c r="B29" s="29" t="s">
        <v>81</v>
      </c>
      <c r="C29" s="30">
        <v>71086.78</v>
      </c>
    </row>
    <row r="30" spans="2:3" x14ac:dyDescent="0.2">
      <c r="B30" s="29" t="s">
        <v>134</v>
      </c>
      <c r="C30" s="30">
        <v>20812.502999999997</v>
      </c>
    </row>
    <row r="31" spans="2:3" x14ac:dyDescent="0.2">
      <c r="B31" s="29" t="s">
        <v>103</v>
      </c>
      <c r="C31" s="30">
        <v>0.64200000000000002</v>
      </c>
    </row>
    <row r="32" spans="2:3" x14ac:dyDescent="0.2">
      <c r="B32" s="29" t="s">
        <v>83</v>
      </c>
      <c r="C32" s="30">
        <v>14105.788999999999</v>
      </c>
    </row>
    <row r="33" spans="2:3" x14ac:dyDescent="0.2">
      <c r="B33" s="29" t="s">
        <v>84</v>
      </c>
      <c r="C33" s="30">
        <v>281988.54300000001</v>
      </c>
    </row>
    <row r="34" spans="2:3" x14ac:dyDescent="0.2">
      <c r="B34" s="29" t="s">
        <v>135</v>
      </c>
      <c r="C34" s="30">
        <v>11870.85</v>
      </c>
    </row>
    <row r="35" spans="2:3" x14ac:dyDescent="0.2">
      <c r="B35" s="29" t="s">
        <v>98</v>
      </c>
      <c r="C35" s="30">
        <v>250</v>
      </c>
    </row>
    <row r="36" spans="2:3" x14ac:dyDescent="0.2">
      <c r="B36" s="29" t="s">
        <v>105</v>
      </c>
      <c r="C36" s="30">
        <v>44770.307000000001</v>
      </c>
    </row>
  </sheetData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752"/>
  <sheetViews>
    <sheetView topLeftCell="O28" workbookViewId="0">
      <selection activeCell="V40" sqref="I4:V40"/>
    </sheetView>
  </sheetViews>
  <sheetFormatPr baseColWidth="10" defaultColWidth="17.83203125" defaultRowHeight="15" x14ac:dyDescent="0.2"/>
  <cols>
    <col min="1" max="1" width="27.5" bestFit="1" customWidth="1"/>
    <col min="2" max="2" width="26.6640625" bestFit="1" customWidth="1"/>
    <col min="3" max="3" width="4.6640625" bestFit="1" customWidth="1"/>
    <col min="4" max="5" width="13.6640625" bestFit="1" customWidth="1"/>
    <col min="6" max="6" width="12.6640625" bestFit="1" customWidth="1"/>
    <col min="7" max="7" width="11.1640625" bestFit="1" customWidth="1"/>
    <col min="8" max="8" width="5.33203125" customWidth="1"/>
    <col min="9" max="9" width="27.5" customWidth="1"/>
    <col min="10" max="10" width="22.5" customWidth="1"/>
    <col min="11" max="21" width="11" customWidth="1"/>
    <col min="22" max="22" width="12.5" customWidth="1"/>
  </cols>
  <sheetData>
    <row r="1" spans="1:22" x14ac:dyDescent="0.2">
      <c r="A1" s="14" t="s">
        <v>110</v>
      </c>
      <c r="B1" s="14" t="s">
        <v>111</v>
      </c>
      <c r="C1" s="14" t="s">
        <v>0</v>
      </c>
      <c r="D1" s="14" t="s">
        <v>112</v>
      </c>
      <c r="E1" s="14" t="s">
        <v>113</v>
      </c>
      <c r="F1" s="14" t="s">
        <v>114</v>
      </c>
      <c r="G1" s="14" t="s">
        <v>115</v>
      </c>
      <c r="I1" s="2" t="s">
        <v>111</v>
      </c>
      <c r="J1" s="8" t="s">
        <v>150</v>
      </c>
    </row>
    <row r="2" spans="1:22" ht="16" x14ac:dyDescent="0.2">
      <c r="A2" s="15" t="s">
        <v>1</v>
      </c>
      <c r="B2" s="15" t="s">
        <v>116</v>
      </c>
      <c r="C2" s="16">
        <v>1</v>
      </c>
      <c r="D2" s="16">
        <v>99840</v>
      </c>
      <c r="E2" s="16">
        <v>73738</v>
      </c>
      <c r="F2" s="16">
        <v>12662</v>
      </c>
      <c r="G2" s="16">
        <v>0</v>
      </c>
    </row>
    <row r="3" spans="1:22" ht="16" x14ac:dyDescent="0.2">
      <c r="A3" s="15" t="s">
        <v>1</v>
      </c>
      <c r="B3" s="15" t="s">
        <v>54</v>
      </c>
      <c r="C3" s="16">
        <v>1</v>
      </c>
      <c r="D3" s="16">
        <v>90707255</v>
      </c>
      <c r="E3" s="16">
        <v>538345543</v>
      </c>
      <c r="F3" s="16">
        <v>3858594</v>
      </c>
      <c r="G3" s="16">
        <v>191412.9</v>
      </c>
      <c r="I3" s="2" t="s">
        <v>149</v>
      </c>
      <c r="J3" s="2" t="s">
        <v>108</v>
      </c>
    </row>
    <row r="4" spans="1:22" ht="16" x14ac:dyDescent="0.2">
      <c r="A4" s="15" t="s">
        <v>1</v>
      </c>
      <c r="B4" s="15" t="s">
        <v>54</v>
      </c>
      <c r="C4" s="16">
        <v>2</v>
      </c>
      <c r="D4" s="16">
        <v>40786912</v>
      </c>
      <c r="E4" s="16">
        <v>230265693</v>
      </c>
      <c r="F4" s="16">
        <v>1292118</v>
      </c>
      <c r="G4" s="16">
        <v>93927.9</v>
      </c>
      <c r="I4" s="18" t="s">
        <v>109</v>
      </c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>
        <v>7</v>
      </c>
      <c r="Q4" s="13">
        <v>8</v>
      </c>
      <c r="R4" s="13">
        <v>9</v>
      </c>
      <c r="S4" s="13">
        <v>10</v>
      </c>
      <c r="T4" s="13">
        <v>11</v>
      </c>
      <c r="U4" s="13">
        <v>12</v>
      </c>
      <c r="V4" s="13" t="s">
        <v>27</v>
      </c>
    </row>
    <row r="5" spans="1:22" ht="16" x14ac:dyDescent="0.2">
      <c r="A5" s="15" t="s">
        <v>1</v>
      </c>
      <c r="B5" s="15" t="s">
        <v>54</v>
      </c>
      <c r="C5" s="16">
        <v>3</v>
      </c>
      <c r="D5" s="16">
        <v>88962158</v>
      </c>
      <c r="E5" s="16">
        <v>510721704</v>
      </c>
      <c r="F5" s="16">
        <v>3963625.4</v>
      </c>
      <c r="G5" s="16">
        <v>198328.6</v>
      </c>
      <c r="I5" s="17" t="s">
        <v>1</v>
      </c>
      <c r="J5" s="19">
        <v>655310212</v>
      </c>
      <c r="K5" s="19">
        <v>273343012</v>
      </c>
      <c r="L5" s="19">
        <v>608822017</v>
      </c>
      <c r="M5" s="19">
        <v>389421195</v>
      </c>
      <c r="N5" s="19">
        <v>325539913</v>
      </c>
      <c r="O5" s="19">
        <v>386302148</v>
      </c>
      <c r="P5" s="19">
        <v>116446636</v>
      </c>
      <c r="Q5" s="19">
        <v>264612540</v>
      </c>
      <c r="R5" s="19">
        <v>222658347</v>
      </c>
      <c r="S5" s="19">
        <v>22805192</v>
      </c>
      <c r="T5" s="19">
        <v>324448582</v>
      </c>
      <c r="U5" s="19">
        <v>430508091</v>
      </c>
      <c r="V5" s="19">
        <v>4020217885</v>
      </c>
    </row>
    <row r="6" spans="1:22" ht="16" x14ac:dyDescent="0.2">
      <c r="A6" s="15" t="s">
        <v>1</v>
      </c>
      <c r="B6" s="15" t="s">
        <v>54</v>
      </c>
      <c r="C6" s="16">
        <v>4</v>
      </c>
      <c r="D6" s="16">
        <v>65484798</v>
      </c>
      <c r="E6" s="16">
        <v>341080859</v>
      </c>
      <c r="F6" s="16">
        <v>2852670.8</v>
      </c>
      <c r="G6" s="16">
        <v>179047.8</v>
      </c>
      <c r="I6" s="17" t="s">
        <v>2</v>
      </c>
      <c r="J6" s="19">
        <v>19428653</v>
      </c>
      <c r="K6" s="19">
        <v>13933238</v>
      </c>
      <c r="L6" s="19">
        <v>20246467</v>
      </c>
      <c r="M6" s="19">
        <v>18809976</v>
      </c>
      <c r="N6" s="19">
        <v>18827801</v>
      </c>
      <c r="O6" s="19">
        <v>19908033</v>
      </c>
      <c r="P6" s="19">
        <v>27605539</v>
      </c>
      <c r="Q6" s="19">
        <v>20670482</v>
      </c>
      <c r="R6" s="19">
        <v>15595986</v>
      </c>
      <c r="S6" s="19">
        <v>22422097</v>
      </c>
      <c r="T6" s="19">
        <v>22584798</v>
      </c>
      <c r="U6" s="19">
        <v>17787162</v>
      </c>
      <c r="V6" s="19">
        <v>237820232</v>
      </c>
    </row>
    <row r="7" spans="1:22" ht="16" x14ac:dyDescent="0.2">
      <c r="A7" s="15" t="s">
        <v>1</v>
      </c>
      <c r="B7" s="15" t="s">
        <v>54</v>
      </c>
      <c r="C7" s="16">
        <v>5</v>
      </c>
      <c r="D7" s="16">
        <v>54614423</v>
      </c>
      <c r="E7" s="16">
        <v>269386047</v>
      </c>
      <c r="F7" s="16">
        <v>2148420.5</v>
      </c>
      <c r="G7" s="16">
        <v>73006.2</v>
      </c>
      <c r="I7" s="17" t="s">
        <v>3</v>
      </c>
      <c r="J7" s="19">
        <v>42939149</v>
      </c>
      <c r="K7" s="19">
        <v>31234437</v>
      </c>
      <c r="L7" s="19">
        <v>28870590</v>
      </c>
      <c r="M7" s="19">
        <v>28184274</v>
      </c>
      <c r="N7" s="19">
        <v>31248996</v>
      </c>
      <c r="O7" s="19">
        <v>7343485</v>
      </c>
      <c r="P7" s="19">
        <v>27842338</v>
      </c>
      <c r="Q7" s="19">
        <v>7536503</v>
      </c>
      <c r="R7" s="19">
        <v>17552403</v>
      </c>
      <c r="S7" s="19">
        <v>26026985</v>
      </c>
      <c r="T7" s="19">
        <v>17437792</v>
      </c>
      <c r="U7" s="19">
        <v>15771591</v>
      </c>
      <c r="V7" s="19">
        <v>281988543</v>
      </c>
    </row>
    <row r="8" spans="1:22" ht="16" x14ac:dyDescent="0.2">
      <c r="A8" s="15" t="s">
        <v>1</v>
      </c>
      <c r="B8" s="15" t="s">
        <v>54</v>
      </c>
      <c r="C8" s="16">
        <v>6</v>
      </c>
      <c r="D8" s="16">
        <v>55892046</v>
      </c>
      <c r="E8" s="16">
        <v>286012909</v>
      </c>
      <c r="F8" s="16">
        <v>2836754.4</v>
      </c>
      <c r="G8" s="16">
        <v>222222.8</v>
      </c>
      <c r="I8" s="17" t="s">
        <v>119</v>
      </c>
      <c r="J8" s="19">
        <v>9179265</v>
      </c>
      <c r="K8" s="19">
        <v>11056600</v>
      </c>
      <c r="L8" s="19">
        <v>7678366</v>
      </c>
      <c r="M8" s="19">
        <v>4526672</v>
      </c>
      <c r="N8" s="19">
        <v>8238354</v>
      </c>
      <c r="O8" s="19">
        <v>11388869</v>
      </c>
      <c r="P8" s="19">
        <v>7006821</v>
      </c>
      <c r="Q8" s="19">
        <v>2661750</v>
      </c>
      <c r="R8" s="19"/>
      <c r="S8" s="19"/>
      <c r="T8" s="19">
        <v>6610922</v>
      </c>
      <c r="U8" s="19">
        <v>2739161</v>
      </c>
      <c r="V8" s="19">
        <v>71086780</v>
      </c>
    </row>
    <row r="9" spans="1:22" ht="16" x14ac:dyDescent="0.2">
      <c r="A9" s="15" t="s">
        <v>1</v>
      </c>
      <c r="B9" s="15" t="s">
        <v>54</v>
      </c>
      <c r="C9" s="16">
        <v>7</v>
      </c>
      <c r="D9" s="16">
        <v>11483055</v>
      </c>
      <c r="E9" s="16">
        <v>34462734</v>
      </c>
      <c r="F9" s="16">
        <v>419485</v>
      </c>
      <c r="G9" s="16">
        <v>13119</v>
      </c>
      <c r="I9" s="17" t="s">
        <v>4</v>
      </c>
      <c r="J9" s="19">
        <v>223456571</v>
      </c>
      <c r="K9" s="19">
        <v>72848822</v>
      </c>
      <c r="L9" s="19">
        <v>181536480</v>
      </c>
      <c r="M9" s="19">
        <v>219331147</v>
      </c>
      <c r="N9" s="19">
        <v>110249926</v>
      </c>
      <c r="O9" s="19">
        <v>152121573</v>
      </c>
      <c r="P9" s="19">
        <v>205712528</v>
      </c>
      <c r="Q9" s="19">
        <v>187174395</v>
      </c>
      <c r="R9" s="19">
        <v>120529762</v>
      </c>
      <c r="S9" s="19">
        <v>120747782</v>
      </c>
      <c r="T9" s="19">
        <v>172784893</v>
      </c>
      <c r="U9" s="19">
        <v>112343144</v>
      </c>
      <c r="V9" s="19">
        <v>1878837023</v>
      </c>
    </row>
    <row r="10" spans="1:22" ht="16" x14ac:dyDescent="0.2">
      <c r="A10" s="15" t="s">
        <v>1</v>
      </c>
      <c r="B10" s="15" t="s">
        <v>54</v>
      </c>
      <c r="C10" s="16">
        <v>8</v>
      </c>
      <c r="D10" s="16">
        <v>24632493</v>
      </c>
      <c r="E10" s="16">
        <v>145188154</v>
      </c>
      <c r="F10" s="16">
        <v>664280</v>
      </c>
      <c r="G10" s="16">
        <v>58731</v>
      </c>
      <c r="I10" s="17" t="s">
        <v>120</v>
      </c>
      <c r="J10" s="19">
        <v>409075784</v>
      </c>
      <c r="K10" s="19">
        <v>343841171</v>
      </c>
      <c r="L10" s="19">
        <v>398808106</v>
      </c>
      <c r="M10" s="19">
        <v>615505148</v>
      </c>
      <c r="N10" s="19">
        <v>302598318</v>
      </c>
      <c r="O10" s="19">
        <v>390353543</v>
      </c>
      <c r="P10" s="19">
        <v>502641995</v>
      </c>
      <c r="Q10" s="19">
        <v>574828159</v>
      </c>
      <c r="R10" s="19">
        <v>220646901</v>
      </c>
      <c r="S10" s="19">
        <v>639971342</v>
      </c>
      <c r="T10" s="19">
        <v>122803476</v>
      </c>
      <c r="U10" s="19">
        <v>646630811</v>
      </c>
      <c r="V10" s="19">
        <v>5167704754</v>
      </c>
    </row>
    <row r="11" spans="1:22" ht="16" x14ac:dyDescent="0.2">
      <c r="A11" s="15" t="s">
        <v>1</v>
      </c>
      <c r="B11" s="15" t="s">
        <v>54</v>
      </c>
      <c r="C11" s="16">
        <v>9</v>
      </c>
      <c r="D11" s="16">
        <v>18745764</v>
      </c>
      <c r="E11" s="16">
        <v>92948063</v>
      </c>
      <c r="F11" s="16">
        <v>593605</v>
      </c>
      <c r="G11" s="16">
        <v>26593</v>
      </c>
      <c r="I11" s="9" t="s">
        <v>121</v>
      </c>
      <c r="J11" s="19"/>
      <c r="K11" s="19"/>
      <c r="L11" s="19"/>
      <c r="M11" s="19"/>
      <c r="N11" s="19"/>
      <c r="O11" s="19">
        <v>3358039</v>
      </c>
      <c r="P11" s="19">
        <v>4330620</v>
      </c>
      <c r="Q11" s="19">
        <v>51748</v>
      </c>
      <c r="R11" s="19">
        <v>5410334</v>
      </c>
      <c r="S11" s="19"/>
      <c r="T11" s="19">
        <v>7661762</v>
      </c>
      <c r="U11" s="19"/>
      <c r="V11" s="19">
        <v>20812503</v>
      </c>
    </row>
    <row r="12" spans="1:22" ht="16" x14ac:dyDescent="0.2">
      <c r="A12" s="15" t="s">
        <v>1</v>
      </c>
      <c r="B12" s="15" t="s">
        <v>54</v>
      </c>
      <c r="C12" s="16">
        <v>10</v>
      </c>
      <c r="D12" s="16">
        <v>2642980</v>
      </c>
      <c r="E12" s="16">
        <v>7385594</v>
      </c>
      <c r="F12" s="16">
        <v>96981</v>
      </c>
      <c r="G12" s="16">
        <v>2282</v>
      </c>
      <c r="I12" s="17" t="s">
        <v>122</v>
      </c>
      <c r="J12" s="19"/>
      <c r="K12" s="19">
        <v>229</v>
      </c>
      <c r="L12" s="19"/>
      <c r="M12" s="19">
        <v>4827808</v>
      </c>
      <c r="N12" s="19"/>
      <c r="O12" s="19">
        <v>16684707</v>
      </c>
      <c r="P12" s="19"/>
      <c r="Q12" s="19"/>
      <c r="R12" s="19"/>
      <c r="S12" s="19"/>
      <c r="T12" s="19"/>
      <c r="U12" s="19"/>
      <c r="V12" s="19">
        <v>21512744</v>
      </c>
    </row>
    <row r="13" spans="1:22" ht="16" x14ac:dyDescent="0.2">
      <c r="A13" s="15" t="s">
        <v>1</v>
      </c>
      <c r="B13" s="15" t="s">
        <v>54</v>
      </c>
      <c r="C13" s="16">
        <v>11</v>
      </c>
      <c r="D13" s="16">
        <v>39184211</v>
      </c>
      <c r="E13" s="16">
        <v>262393231</v>
      </c>
      <c r="F13" s="16">
        <v>1109370.2</v>
      </c>
      <c r="G13" s="16">
        <v>88200.4</v>
      </c>
      <c r="I13" s="17" t="s">
        <v>123</v>
      </c>
      <c r="J13" s="19">
        <v>3511658</v>
      </c>
      <c r="K13" s="19">
        <v>450000</v>
      </c>
      <c r="L13" s="19">
        <v>66000</v>
      </c>
      <c r="M13" s="19"/>
      <c r="N13" s="19">
        <v>16500000</v>
      </c>
      <c r="O13" s="19">
        <v>2500000</v>
      </c>
      <c r="P13" s="19"/>
      <c r="Q13" s="19">
        <v>12697649</v>
      </c>
      <c r="R13" s="19"/>
      <c r="S13" s="19">
        <v>8500000</v>
      </c>
      <c r="T13" s="19">
        <v>545000</v>
      </c>
      <c r="U13" s="19"/>
      <c r="V13" s="19">
        <v>44770307</v>
      </c>
    </row>
    <row r="14" spans="1:22" ht="16" x14ac:dyDescent="0.2">
      <c r="A14" s="15" t="s">
        <v>1</v>
      </c>
      <c r="B14" s="15" t="s">
        <v>54</v>
      </c>
      <c r="C14" s="16">
        <v>12</v>
      </c>
      <c r="D14" s="16">
        <v>35538103</v>
      </c>
      <c r="E14" s="16">
        <v>229217196</v>
      </c>
      <c r="F14" s="16">
        <v>1527289.2</v>
      </c>
      <c r="G14" s="16">
        <v>79310.2</v>
      </c>
      <c r="I14" s="17" t="s">
        <v>7</v>
      </c>
      <c r="J14" s="19">
        <v>56761023</v>
      </c>
      <c r="K14" s="19">
        <v>78171488</v>
      </c>
      <c r="L14" s="19">
        <v>88026141</v>
      </c>
      <c r="M14" s="19">
        <v>30265195</v>
      </c>
      <c r="N14" s="19">
        <v>48342500</v>
      </c>
      <c r="O14" s="19">
        <v>37343016</v>
      </c>
      <c r="P14" s="19">
        <v>58779013</v>
      </c>
      <c r="Q14" s="19">
        <v>19848542</v>
      </c>
      <c r="R14" s="19">
        <v>31061665</v>
      </c>
      <c r="S14" s="19">
        <v>53363761</v>
      </c>
      <c r="T14" s="19">
        <v>43217607</v>
      </c>
      <c r="U14" s="19">
        <v>32979133</v>
      </c>
      <c r="V14" s="19">
        <v>578159084</v>
      </c>
    </row>
    <row r="15" spans="1:22" ht="16" x14ac:dyDescent="0.2">
      <c r="A15" s="15" t="s">
        <v>1</v>
      </c>
      <c r="B15" s="15" t="s">
        <v>117</v>
      </c>
      <c r="C15" s="16">
        <v>1</v>
      </c>
      <c r="D15" s="16">
        <v>5210</v>
      </c>
      <c r="E15" s="16">
        <v>12071</v>
      </c>
      <c r="F15" s="16">
        <v>0</v>
      </c>
      <c r="G15" s="16">
        <v>0</v>
      </c>
      <c r="I15" s="17" t="s">
        <v>8</v>
      </c>
      <c r="J15" s="19">
        <v>403379209</v>
      </c>
      <c r="K15" s="19">
        <v>303496394</v>
      </c>
      <c r="L15" s="19">
        <v>302164472</v>
      </c>
      <c r="M15" s="19">
        <v>327461433</v>
      </c>
      <c r="N15" s="19">
        <v>309535393</v>
      </c>
      <c r="O15" s="19">
        <v>329273983</v>
      </c>
      <c r="P15" s="19">
        <v>301394132</v>
      </c>
      <c r="Q15" s="19">
        <v>295658619</v>
      </c>
      <c r="R15" s="19">
        <v>288445081</v>
      </c>
      <c r="S15" s="19">
        <v>283029638</v>
      </c>
      <c r="T15" s="19">
        <v>278977668</v>
      </c>
      <c r="U15" s="19">
        <v>308869546</v>
      </c>
      <c r="V15" s="19">
        <v>3731685568</v>
      </c>
    </row>
    <row r="16" spans="1:22" ht="16" x14ac:dyDescent="0.2">
      <c r="A16" s="15" t="s">
        <v>1</v>
      </c>
      <c r="B16" s="15" t="s">
        <v>117</v>
      </c>
      <c r="C16" s="16">
        <v>2</v>
      </c>
      <c r="D16" s="16">
        <v>34379</v>
      </c>
      <c r="E16" s="16">
        <v>46729</v>
      </c>
      <c r="F16" s="16">
        <v>0</v>
      </c>
      <c r="G16" s="16">
        <v>0</v>
      </c>
      <c r="I16" s="17" t="s">
        <v>9</v>
      </c>
      <c r="J16" s="19">
        <v>6958454</v>
      </c>
      <c r="K16" s="19">
        <v>7573871</v>
      </c>
      <c r="L16" s="19">
        <v>8015602</v>
      </c>
      <c r="M16" s="19">
        <v>3551556</v>
      </c>
      <c r="N16" s="19">
        <v>5508676</v>
      </c>
      <c r="O16" s="19">
        <v>7240663</v>
      </c>
      <c r="P16" s="19">
        <v>3154084</v>
      </c>
      <c r="Q16" s="19">
        <v>8290924</v>
      </c>
      <c r="R16" s="19">
        <v>3146132</v>
      </c>
      <c r="S16" s="19">
        <v>6112752</v>
      </c>
      <c r="T16" s="19">
        <v>3220711</v>
      </c>
      <c r="U16" s="19">
        <v>6611976</v>
      </c>
      <c r="V16" s="19">
        <v>69385401</v>
      </c>
    </row>
    <row r="17" spans="1:22" ht="16" x14ac:dyDescent="0.2">
      <c r="A17" s="15" t="s">
        <v>1</v>
      </c>
      <c r="B17" s="15" t="s">
        <v>117</v>
      </c>
      <c r="C17" s="16">
        <v>3</v>
      </c>
      <c r="D17" s="16">
        <v>106471</v>
      </c>
      <c r="E17" s="16">
        <v>79573</v>
      </c>
      <c r="F17" s="16">
        <v>0</v>
      </c>
      <c r="G17" s="16">
        <v>0</v>
      </c>
      <c r="I17" s="9" t="s">
        <v>124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>
        <v>11870850</v>
      </c>
      <c r="V17" s="19">
        <v>11870850</v>
      </c>
    </row>
    <row r="18" spans="1:22" ht="16" x14ac:dyDescent="0.2">
      <c r="A18" s="15" t="s">
        <v>1</v>
      </c>
      <c r="B18" s="15" t="s">
        <v>117</v>
      </c>
      <c r="C18" s="16">
        <v>4</v>
      </c>
      <c r="D18" s="16">
        <v>48534</v>
      </c>
      <c r="E18" s="16">
        <v>40536</v>
      </c>
      <c r="F18" s="16">
        <v>0</v>
      </c>
      <c r="G18" s="16">
        <v>0</v>
      </c>
      <c r="I18" s="17" t="s">
        <v>125</v>
      </c>
      <c r="J18" s="19">
        <v>16297527</v>
      </c>
      <c r="K18" s="19">
        <v>6686114</v>
      </c>
      <c r="L18" s="19">
        <v>8817534</v>
      </c>
      <c r="M18" s="19">
        <v>7747739</v>
      </c>
      <c r="N18" s="19">
        <v>27184422</v>
      </c>
      <c r="O18" s="19">
        <v>26265636</v>
      </c>
      <c r="P18" s="19">
        <v>21565395</v>
      </c>
      <c r="Q18" s="19">
        <v>33124955</v>
      </c>
      <c r="R18" s="19">
        <v>17758176</v>
      </c>
      <c r="S18" s="19">
        <v>30822293</v>
      </c>
      <c r="T18" s="19">
        <v>14205482</v>
      </c>
      <c r="U18" s="19">
        <v>34255389</v>
      </c>
      <c r="V18" s="19">
        <v>244730662</v>
      </c>
    </row>
    <row r="19" spans="1:22" ht="16" x14ac:dyDescent="0.2">
      <c r="A19" s="15" t="s">
        <v>1</v>
      </c>
      <c r="B19" s="15" t="s">
        <v>118</v>
      </c>
      <c r="C19" s="16">
        <v>1</v>
      </c>
      <c r="D19" s="16">
        <v>89074800</v>
      </c>
      <c r="E19" s="16">
        <v>116878860</v>
      </c>
      <c r="F19" s="16">
        <v>2543232</v>
      </c>
      <c r="G19" s="16">
        <v>10271</v>
      </c>
      <c r="I19" s="17" t="s">
        <v>126</v>
      </c>
      <c r="J19" s="19">
        <v>16557010</v>
      </c>
      <c r="K19" s="19">
        <v>30712862</v>
      </c>
      <c r="L19" s="19">
        <v>44311565</v>
      </c>
      <c r="M19" s="19">
        <v>52662961</v>
      </c>
      <c r="N19" s="19">
        <v>37274555</v>
      </c>
      <c r="O19" s="19">
        <v>33265494</v>
      </c>
      <c r="P19" s="19">
        <v>71166570</v>
      </c>
      <c r="Q19" s="19">
        <v>60695064</v>
      </c>
      <c r="R19" s="19">
        <v>55744289</v>
      </c>
      <c r="S19" s="19">
        <v>79553319</v>
      </c>
      <c r="T19" s="19">
        <v>38060240</v>
      </c>
      <c r="U19" s="19">
        <v>63235810</v>
      </c>
      <c r="V19" s="19">
        <v>583239739</v>
      </c>
    </row>
    <row r="20" spans="1:22" ht="16" x14ac:dyDescent="0.2">
      <c r="A20" s="15" t="s">
        <v>1</v>
      </c>
      <c r="B20" s="15" t="s">
        <v>118</v>
      </c>
      <c r="C20" s="16">
        <v>2</v>
      </c>
      <c r="D20" s="16">
        <v>33062210</v>
      </c>
      <c r="E20" s="16">
        <v>43030590</v>
      </c>
      <c r="F20" s="16">
        <v>917022</v>
      </c>
      <c r="G20" s="16">
        <v>4032</v>
      </c>
      <c r="I20" s="17" t="s">
        <v>12</v>
      </c>
      <c r="J20" s="19">
        <v>78418126</v>
      </c>
      <c r="K20" s="19">
        <v>61751567</v>
      </c>
      <c r="L20" s="19">
        <v>64421219</v>
      </c>
      <c r="M20" s="19">
        <v>80646721</v>
      </c>
      <c r="N20" s="19">
        <v>37881853</v>
      </c>
      <c r="O20" s="19">
        <v>105853718</v>
      </c>
      <c r="P20" s="19">
        <v>77098004</v>
      </c>
      <c r="Q20" s="19">
        <v>57238744</v>
      </c>
      <c r="R20" s="19">
        <v>50250298</v>
      </c>
      <c r="S20" s="19">
        <v>81039613</v>
      </c>
      <c r="T20" s="19">
        <v>68982556</v>
      </c>
      <c r="U20" s="19">
        <v>56297831</v>
      </c>
      <c r="V20" s="19">
        <v>819880250</v>
      </c>
    </row>
    <row r="21" spans="1:22" ht="16" x14ac:dyDescent="0.2">
      <c r="A21" s="15" t="s">
        <v>1</v>
      </c>
      <c r="B21" s="15" t="s">
        <v>118</v>
      </c>
      <c r="C21" s="16">
        <v>3</v>
      </c>
      <c r="D21" s="16">
        <v>77446030</v>
      </c>
      <c r="E21" s="16">
        <v>98020740</v>
      </c>
      <c r="F21" s="16">
        <v>2510637</v>
      </c>
      <c r="G21" s="16">
        <v>11950</v>
      </c>
      <c r="I21" s="17" t="s">
        <v>127</v>
      </c>
      <c r="J21" s="19">
        <v>274108141</v>
      </c>
      <c r="K21" s="19">
        <v>159059200</v>
      </c>
      <c r="L21" s="19">
        <v>209547198</v>
      </c>
      <c r="M21" s="19">
        <v>204385352</v>
      </c>
      <c r="N21" s="19">
        <v>254154731</v>
      </c>
      <c r="O21" s="19">
        <v>226336826</v>
      </c>
      <c r="P21" s="19">
        <v>203921024</v>
      </c>
      <c r="Q21" s="19">
        <v>184156863</v>
      </c>
      <c r="R21" s="19">
        <v>218727172</v>
      </c>
      <c r="S21" s="19">
        <v>201946132</v>
      </c>
      <c r="T21" s="19">
        <v>241895188</v>
      </c>
      <c r="U21" s="19">
        <v>302539298</v>
      </c>
      <c r="V21" s="19">
        <v>2680777125</v>
      </c>
    </row>
    <row r="22" spans="1:22" ht="16" x14ac:dyDescent="0.2">
      <c r="A22" s="15" t="s">
        <v>1</v>
      </c>
      <c r="B22" s="15" t="s">
        <v>118</v>
      </c>
      <c r="C22" s="16">
        <v>4</v>
      </c>
      <c r="D22" s="16">
        <v>45041130</v>
      </c>
      <c r="E22" s="16">
        <v>48299800</v>
      </c>
      <c r="F22" s="16">
        <v>963805</v>
      </c>
      <c r="G22" s="16">
        <v>3237</v>
      </c>
      <c r="I22" s="9" t="s">
        <v>128</v>
      </c>
      <c r="J22" s="19">
        <v>190793305</v>
      </c>
      <c r="K22" s="19">
        <v>159199044</v>
      </c>
      <c r="L22" s="19">
        <v>155211182</v>
      </c>
      <c r="M22" s="19">
        <v>166681963</v>
      </c>
      <c r="N22" s="19">
        <v>72056441</v>
      </c>
      <c r="O22" s="19">
        <v>276195264</v>
      </c>
      <c r="P22" s="19">
        <v>144595590</v>
      </c>
      <c r="Q22" s="19">
        <v>146943873</v>
      </c>
      <c r="R22" s="19">
        <v>205053775</v>
      </c>
      <c r="S22" s="19">
        <v>209747983</v>
      </c>
      <c r="T22" s="19">
        <v>190059146</v>
      </c>
      <c r="U22" s="19">
        <v>224178200</v>
      </c>
      <c r="V22" s="19">
        <v>2140715766</v>
      </c>
    </row>
    <row r="23" spans="1:22" ht="16" x14ac:dyDescent="0.2">
      <c r="A23" s="15" t="s">
        <v>1</v>
      </c>
      <c r="B23" s="15" t="s">
        <v>118</v>
      </c>
      <c r="C23" s="16">
        <v>5</v>
      </c>
      <c r="D23" s="16">
        <v>55936090</v>
      </c>
      <c r="E23" s="16">
        <v>56153866</v>
      </c>
      <c r="F23" s="16">
        <v>2095714</v>
      </c>
      <c r="G23" s="16">
        <v>8847</v>
      </c>
      <c r="I23" s="17" t="s">
        <v>14</v>
      </c>
      <c r="J23" s="19">
        <v>105009</v>
      </c>
      <c r="K23" s="19">
        <v>81078</v>
      </c>
      <c r="L23" s="19">
        <v>110171</v>
      </c>
      <c r="M23" s="19">
        <v>13096</v>
      </c>
      <c r="N23" s="19">
        <v>44037</v>
      </c>
      <c r="O23" s="19">
        <v>84271</v>
      </c>
      <c r="P23" s="19">
        <v>137594</v>
      </c>
      <c r="Q23" s="19">
        <v>36950</v>
      </c>
      <c r="R23" s="19">
        <v>64772550</v>
      </c>
      <c r="S23" s="19">
        <v>32421</v>
      </c>
      <c r="T23" s="19">
        <v>126568330</v>
      </c>
      <c r="U23" s="19">
        <v>30538848</v>
      </c>
      <c r="V23" s="19">
        <v>222524355</v>
      </c>
    </row>
    <row r="24" spans="1:22" ht="16" x14ac:dyDescent="0.2">
      <c r="A24" s="15" t="s">
        <v>1</v>
      </c>
      <c r="B24" s="15" t="s">
        <v>118</v>
      </c>
      <c r="C24" s="16">
        <v>6</v>
      </c>
      <c r="D24" s="16">
        <v>89538780</v>
      </c>
      <c r="E24" s="16">
        <v>100289239</v>
      </c>
      <c r="F24" s="16">
        <v>2067975</v>
      </c>
      <c r="G24" s="16">
        <v>12446</v>
      </c>
      <c r="I24" s="17" t="s">
        <v>129</v>
      </c>
      <c r="J24" s="19">
        <v>102303310</v>
      </c>
      <c r="K24" s="19">
        <v>194743500</v>
      </c>
      <c r="L24" s="19"/>
      <c r="M24" s="19">
        <v>105939594</v>
      </c>
      <c r="N24" s="19">
        <v>67401105</v>
      </c>
      <c r="O24" s="19">
        <v>93107284</v>
      </c>
      <c r="P24" s="19">
        <v>41820171</v>
      </c>
      <c r="Q24" s="19">
        <v>58960649</v>
      </c>
      <c r="R24" s="19">
        <v>92775171</v>
      </c>
      <c r="S24" s="19">
        <v>92499948</v>
      </c>
      <c r="T24" s="19">
        <v>88737243</v>
      </c>
      <c r="U24" s="19">
        <v>125986893</v>
      </c>
      <c r="V24" s="19">
        <v>1064274868</v>
      </c>
    </row>
    <row r="25" spans="1:22" ht="16" x14ac:dyDescent="0.2">
      <c r="A25" s="15" t="s">
        <v>1</v>
      </c>
      <c r="B25" s="15" t="s">
        <v>118</v>
      </c>
      <c r="C25" s="16">
        <v>7</v>
      </c>
      <c r="D25" s="16">
        <v>66253860</v>
      </c>
      <c r="E25" s="16">
        <v>81983902</v>
      </c>
      <c r="F25" s="16">
        <v>2230574</v>
      </c>
      <c r="G25" s="16">
        <v>10899</v>
      </c>
      <c r="I25" s="17" t="s">
        <v>101</v>
      </c>
      <c r="J25" s="19">
        <v>642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>
        <v>642</v>
      </c>
    </row>
    <row r="26" spans="1:22" ht="16" x14ac:dyDescent="0.2">
      <c r="A26" s="15" t="s">
        <v>1</v>
      </c>
      <c r="B26" s="15" t="s">
        <v>118</v>
      </c>
      <c r="C26" s="16">
        <v>8</v>
      </c>
      <c r="D26" s="16">
        <v>90269010</v>
      </c>
      <c r="E26" s="16">
        <v>119424386</v>
      </c>
      <c r="F26" s="16">
        <v>2366056</v>
      </c>
      <c r="G26" s="16">
        <v>15005</v>
      </c>
      <c r="I26" s="17" t="s">
        <v>130</v>
      </c>
      <c r="J26" s="19">
        <v>427400296</v>
      </c>
      <c r="K26" s="19">
        <v>144387630</v>
      </c>
      <c r="L26" s="19">
        <v>217031506</v>
      </c>
      <c r="M26" s="19">
        <v>93353767</v>
      </c>
      <c r="N26" s="19">
        <v>176509390</v>
      </c>
      <c r="O26" s="19">
        <v>243955759</v>
      </c>
      <c r="P26" s="19">
        <v>251802811</v>
      </c>
      <c r="Q26" s="19">
        <v>247429299</v>
      </c>
      <c r="R26" s="19">
        <v>279931850</v>
      </c>
      <c r="S26" s="19">
        <v>264438028</v>
      </c>
      <c r="T26" s="19">
        <v>21062259</v>
      </c>
      <c r="U26" s="19">
        <v>205592009</v>
      </c>
      <c r="V26" s="19">
        <v>2572894604</v>
      </c>
    </row>
    <row r="27" spans="1:22" ht="16" x14ac:dyDescent="0.2">
      <c r="A27" s="15" t="s">
        <v>1</v>
      </c>
      <c r="B27" s="15" t="s">
        <v>118</v>
      </c>
      <c r="C27" s="16">
        <v>9</v>
      </c>
      <c r="D27" s="16">
        <v>89935330</v>
      </c>
      <c r="E27" s="16">
        <v>129710284</v>
      </c>
      <c r="F27" s="16">
        <v>2791886</v>
      </c>
      <c r="G27" s="16">
        <v>15331</v>
      </c>
      <c r="I27" s="9" t="s">
        <v>15</v>
      </c>
      <c r="J27" s="19">
        <v>8465184</v>
      </c>
      <c r="K27" s="19">
        <v>8513574</v>
      </c>
      <c r="L27" s="19">
        <v>7735024</v>
      </c>
      <c r="M27" s="19">
        <v>5749243</v>
      </c>
      <c r="N27" s="19">
        <v>6237143</v>
      </c>
      <c r="O27" s="19">
        <v>10038057</v>
      </c>
      <c r="P27" s="19">
        <v>3838166</v>
      </c>
      <c r="Q27" s="19">
        <v>8113655</v>
      </c>
      <c r="R27" s="19">
        <v>4956242</v>
      </c>
      <c r="S27" s="19">
        <v>6671239</v>
      </c>
      <c r="T27" s="19">
        <v>7224509</v>
      </c>
      <c r="U27" s="19">
        <v>8913977</v>
      </c>
      <c r="V27" s="19">
        <v>86456013</v>
      </c>
    </row>
    <row r="28" spans="1:22" ht="16" x14ac:dyDescent="0.2">
      <c r="A28" s="15" t="s">
        <v>1</v>
      </c>
      <c r="B28" s="15" t="s">
        <v>118</v>
      </c>
      <c r="C28" s="16">
        <v>10</v>
      </c>
      <c r="D28" s="16">
        <v>11107560</v>
      </c>
      <c r="E28" s="16">
        <v>15419598</v>
      </c>
      <c r="F28" s="16">
        <v>666342</v>
      </c>
      <c r="G28" s="16">
        <v>2654</v>
      </c>
      <c r="I28" s="17" t="s">
        <v>16</v>
      </c>
      <c r="J28" s="19">
        <v>6140</v>
      </c>
      <c r="K28" s="19">
        <v>2580550</v>
      </c>
      <c r="L28" s="19">
        <v>9320</v>
      </c>
      <c r="M28" s="19">
        <v>21217</v>
      </c>
      <c r="N28" s="19"/>
      <c r="O28" s="19"/>
      <c r="P28" s="19"/>
      <c r="Q28" s="19">
        <v>6857</v>
      </c>
      <c r="R28" s="19"/>
      <c r="S28" s="19">
        <v>4159875</v>
      </c>
      <c r="T28" s="19"/>
      <c r="U28" s="19"/>
      <c r="V28" s="19">
        <v>6783959</v>
      </c>
    </row>
    <row r="29" spans="1:22" ht="16" x14ac:dyDescent="0.2">
      <c r="A29" s="15" t="s">
        <v>1</v>
      </c>
      <c r="B29" s="15" t="s">
        <v>118</v>
      </c>
      <c r="C29" s="16">
        <v>11</v>
      </c>
      <c r="D29" s="16">
        <v>43638960</v>
      </c>
      <c r="E29" s="16">
        <v>62055351</v>
      </c>
      <c r="F29" s="16">
        <v>2006959</v>
      </c>
      <c r="G29" s="16">
        <v>10500</v>
      </c>
      <c r="I29" s="17" t="s">
        <v>17</v>
      </c>
      <c r="J29" s="19">
        <v>861098490</v>
      </c>
      <c r="K29" s="19">
        <v>481175001</v>
      </c>
      <c r="L29" s="19">
        <v>979830366</v>
      </c>
      <c r="M29" s="19">
        <v>799891797</v>
      </c>
      <c r="N29" s="19">
        <v>693140740</v>
      </c>
      <c r="O29" s="19">
        <v>931249078</v>
      </c>
      <c r="P29" s="19">
        <v>1062251376</v>
      </c>
      <c r="Q29" s="19">
        <v>849500765</v>
      </c>
      <c r="R29" s="19">
        <v>722525834</v>
      </c>
      <c r="S29" s="19">
        <v>1134539800</v>
      </c>
      <c r="T29" s="19">
        <v>1095245191</v>
      </c>
      <c r="U29" s="19">
        <v>1023286802</v>
      </c>
      <c r="V29" s="19">
        <v>10633735240</v>
      </c>
    </row>
    <row r="30" spans="1:22" ht="16" x14ac:dyDescent="0.2">
      <c r="A30" s="15" t="s">
        <v>1</v>
      </c>
      <c r="B30" s="15" t="s">
        <v>118</v>
      </c>
      <c r="C30" s="16">
        <v>12</v>
      </c>
      <c r="D30" s="16">
        <v>134078420</v>
      </c>
      <c r="E30" s="16">
        <v>201290895</v>
      </c>
      <c r="F30" s="16">
        <v>4025786</v>
      </c>
      <c r="G30" s="16">
        <v>25188</v>
      </c>
      <c r="I30" s="17" t="s">
        <v>18</v>
      </c>
      <c r="J30" s="19">
        <v>59883</v>
      </c>
      <c r="K30" s="19">
        <v>322</v>
      </c>
      <c r="L30" s="19">
        <v>7570246</v>
      </c>
      <c r="M30" s="19">
        <v>116965</v>
      </c>
      <c r="N30" s="19">
        <v>3003566</v>
      </c>
      <c r="O30" s="19">
        <v>6632985</v>
      </c>
      <c r="P30" s="19">
        <v>3123628</v>
      </c>
      <c r="Q30" s="19">
        <v>3565430</v>
      </c>
      <c r="R30" s="19">
        <v>3384701</v>
      </c>
      <c r="S30" s="19">
        <v>8740182</v>
      </c>
      <c r="T30" s="19">
        <v>2567</v>
      </c>
      <c r="U30" s="19">
        <v>13186048</v>
      </c>
      <c r="V30" s="19">
        <v>49386523</v>
      </c>
    </row>
    <row r="31" spans="1:22" ht="16" x14ac:dyDescent="0.2">
      <c r="A31" s="15" t="s">
        <v>2</v>
      </c>
      <c r="B31" s="15" t="s">
        <v>116</v>
      </c>
      <c r="C31" s="16">
        <v>1</v>
      </c>
      <c r="D31" s="16">
        <v>270697</v>
      </c>
      <c r="E31" s="16">
        <v>315667</v>
      </c>
      <c r="F31" s="16">
        <v>32104.9</v>
      </c>
      <c r="G31" s="16">
        <v>403.9</v>
      </c>
      <c r="I31" s="17" t="s">
        <v>102</v>
      </c>
      <c r="J31" s="19"/>
      <c r="K31" s="19">
        <v>250000</v>
      </c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>
        <v>250000</v>
      </c>
    </row>
    <row r="32" spans="1:22" ht="16" x14ac:dyDescent="0.2">
      <c r="A32" s="15" t="s">
        <v>2</v>
      </c>
      <c r="B32" s="15" t="s">
        <v>116</v>
      </c>
      <c r="C32" s="16">
        <v>2</v>
      </c>
      <c r="D32" s="16">
        <v>78107</v>
      </c>
      <c r="E32" s="16">
        <v>373857</v>
      </c>
      <c r="F32" s="16">
        <v>14000</v>
      </c>
      <c r="G32" s="16">
        <v>124</v>
      </c>
      <c r="I32" s="17" t="s">
        <v>19</v>
      </c>
      <c r="J32" s="19">
        <v>4040514</v>
      </c>
      <c r="K32" s="19">
        <v>3473869</v>
      </c>
      <c r="L32" s="19">
        <v>3582243</v>
      </c>
      <c r="M32" s="19">
        <v>671749</v>
      </c>
      <c r="N32" s="19">
        <v>62355</v>
      </c>
      <c r="O32" s="19">
        <v>290921</v>
      </c>
      <c r="P32" s="19">
        <v>66901</v>
      </c>
      <c r="Q32" s="19">
        <v>2628</v>
      </c>
      <c r="R32" s="19"/>
      <c r="S32" s="19">
        <v>238139</v>
      </c>
      <c r="T32" s="19">
        <v>1044821</v>
      </c>
      <c r="U32" s="19">
        <v>631649</v>
      </c>
      <c r="V32" s="19">
        <v>14105789</v>
      </c>
    </row>
    <row r="33" spans="1:22" ht="16" x14ac:dyDescent="0.2">
      <c r="A33" s="15" t="s">
        <v>2</v>
      </c>
      <c r="B33" s="15" t="s">
        <v>116</v>
      </c>
      <c r="C33" s="16">
        <v>3</v>
      </c>
      <c r="D33" s="16">
        <v>301891</v>
      </c>
      <c r="E33" s="16">
        <v>327466</v>
      </c>
      <c r="F33" s="16">
        <v>34401</v>
      </c>
      <c r="G33" s="16">
        <v>420</v>
      </c>
      <c r="I33" s="17" t="s">
        <v>20</v>
      </c>
      <c r="J33" s="19">
        <v>4942817</v>
      </c>
      <c r="K33" s="19">
        <v>76425</v>
      </c>
      <c r="L33" s="19">
        <v>6023671</v>
      </c>
      <c r="M33" s="19">
        <v>1838498</v>
      </c>
      <c r="N33" s="19">
        <v>107262</v>
      </c>
      <c r="O33" s="19">
        <v>355679</v>
      </c>
      <c r="P33" s="19">
        <v>123584</v>
      </c>
      <c r="Q33" s="19">
        <v>88027</v>
      </c>
      <c r="R33" s="19">
        <v>69602</v>
      </c>
      <c r="S33" s="19">
        <v>107055</v>
      </c>
      <c r="T33" s="19">
        <v>519166</v>
      </c>
      <c r="U33" s="19"/>
      <c r="V33" s="19">
        <v>14251786</v>
      </c>
    </row>
    <row r="34" spans="1:22" ht="16" x14ac:dyDescent="0.2">
      <c r="A34" s="15" t="s">
        <v>2</v>
      </c>
      <c r="B34" s="15" t="s">
        <v>116</v>
      </c>
      <c r="C34" s="16">
        <v>4</v>
      </c>
      <c r="D34" s="16">
        <v>295034</v>
      </c>
      <c r="E34" s="16">
        <v>798913</v>
      </c>
      <c r="F34" s="16">
        <v>35921.9</v>
      </c>
      <c r="G34" s="16">
        <v>333</v>
      </c>
      <c r="I34" s="17" t="s">
        <v>21</v>
      </c>
      <c r="J34" s="19">
        <v>1217373167</v>
      </c>
      <c r="K34" s="19">
        <v>782039697</v>
      </c>
      <c r="L34" s="19">
        <v>1014021689</v>
      </c>
      <c r="M34" s="19">
        <v>937292227</v>
      </c>
      <c r="N34" s="19">
        <v>1035763811</v>
      </c>
      <c r="O34" s="19">
        <v>916488768</v>
      </c>
      <c r="P34" s="19">
        <v>1023907704</v>
      </c>
      <c r="Q34" s="19">
        <v>1022268463</v>
      </c>
      <c r="R34" s="19">
        <v>1053098725</v>
      </c>
      <c r="S34" s="19">
        <v>952748858</v>
      </c>
      <c r="T34" s="19">
        <v>946308212</v>
      </c>
      <c r="U34" s="19">
        <v>980443185</v>
      </c>
      <c r="V34" s="19">
        <v>11881754506</v>
      </c>
    </row>
    <row r="35" spans="1:22" ht="16" x14ac:dyDescent="0.2">
      <c r="A35" s="15" t="s">
        <v>2</v>
      </c>
      <c r="B35" s="15" t="s">
        <v>116</v>
      </c>
      <c r="C35" s="16">
        <v>5</v>
      </c>
      <c r="D35" s="16">
        <v>383482</v>
      </c>
      <c r="E35" s="16">
        <v>681709</v>
      </c>
      <c r="F35" s="16">
        <v>54577</v>
      </c>
      <c r="G35" s="16">
        <v>794.2</v>
      </c>
      <c r="I35" s="17" t="s">
        <v>22</v>
      </c>
      <c r="J35" s="19">
        <v>222987366</v>
      </c>
      <c r="K35" s="19">
        <v>198757857</v>
      </c>
      <c r="L35" s="19">
        <v>233586503</v>
      </c>
      <c r="M35" s="19">
        <v>253470086</v>
      </c>
      <c r="N35" s="19">
        <v>204196039</v>
      </c>
      <c r="O35" s="19">
        <v>221591500</v>
      </c>
      <c r="P35" s="19">
        <v>235706559</v>
      </c>
      <c r="Q35" s="19">
        <v>218443522</v>
      </c>
      <c r="R35" s="19">
        <v>178569849</v>
      </c>
      <c r="S35" s="19">
        <v>218286563</v>
      </c>
      <c r="T35" s="19">
        <v>216819460</v>
      </c>
      <c r="U35" s="19">
        <v>195795367</v>
      </c>
      <c r="V35" s="19">
        <v>2598210671</v>
      </c>
    </row>
    <row r="36" spans="1:22" ht="16" x14ac:dyDescent="0.2">
      <c r="A36" s="15" t="s">
        <v>2</v>
      </c>
      <c r="B36" s="15" t="s">
        <v>116</v>
      </c>
      <c r="C36" s="16">
        <v>6</v>
      </c>
      <c r="D36" s="16">
        <v>240208</v>
      </c>
      <c r="E36" s="16">
        <v>494277</v>
      </c>
      <c r="F36" s="16">
        <v>40184</v>
      </c>
      <c r="G36" s="16">
        <v>467</v>
      </c>
      <c r="I36" s="17" t="s">
        <v>23</v>
      </c>
      <c r="J36" s="19">
        <v>8304187</v>
      </c>
      <c r="K36" s="19">
        <v>1118653</v>
      </c>
      <c r="L36" s="19">
        <v>3643761</v>
      </c>
      <c r="M36" s="19">
        <v>7827480</v>
      </c>
      <c r="N36" s="19">
        <v>1708782</v>
      </c>
      <c r="O36" s="19">
        <v>3536398</v>
      </c>
      <c r="P36" s="19">
        <v>2246011</v>
      </c>
      <c r="Q36" s="19">
        <v>3861130</v>
      </c>
      <c r="R36" s="19">
        <v>865339</v>
      </c>
      <c r="S36" s="19">
        <v>6518152</v>
      </c>
      <c r="T36" s="19">
        <v>2109137</v>
      </c>
      <c r="U36" s="19">
        <v>5610685</v>
      </c>
      <c r="V36" s="19">
        <v>47349715</v>
      </c>
    </row>
    <row r="37" spans="1:22" ht="16" x14ac:dyDescent="0.2">
      <c r="A37" s="15" t="s">
        <v>2</v>
      </c>
      <c r="B37" s="15" t="s">
        <v>116</v>
      </c>
      <c r="C37" s="16">
        <v>7</v>
      </c>
      <c r="D37" s="16">
        <v>501518</v>
      </c>
      <c r="E37" s="16">
        <v>414474</v>
      </c>
      <c r="F37" s="16">
        <v>55086</v>
      </c>
      <c r="G37" s="16">
        <v>452.9</v>
      </c>
      <c r="I37" s="17" t="s">
        <v>24</v>
      </c>
      <c r="J37" s="19">
        <v>28290162</v>
      </c>
      <c r="K37" s="19">
        <v>38504869</v>
      </c>
      <c r="L37" s="19">
        <v>29204255</v>
      </c>
      <c r="M37" s="19">
        <v>67545143</v>
      </c>
      <c r="N37" s="19">
        <v>53687140</v>
      </c>
      <c r="O37" s="19">
        <v>55009603</v>
      </c>
      <c r="P37" s="19">
        <v>31786779</v>
      </c>
      <c r="Q37" s="19">
        <v>34901190</v>
      </c>
      <c r="R37" s="19">
        <v>23978222</v>
      </c>
      <c r="S37" s="19">
        <v>70006800</v>
      </c>
      <c r="T37" s="19">
        <v>64555887</v>
      </c>
      <c r="U37" s="19">
        <v>30853692</v>
      </c>
      <c r="V37" s="19">
        <v>528323742</v>
      </c>
    </row>
    <row r="38" spans="1:22" ht="16" x14ac:dyDescent="0.2">
      <c r="A38" s="15" t="s">
        <v>2</v>
      </c>
      <c r="B38" s="15" t="s">
        <v>116</v>
      </c>
      <c r="C38" s="16">
        <v>8</v>
      </c>
      <c r="D38" s="16">
        <v>129523</v>
      </c>
      <c r="E38" s="16">
        <v>338851</v>
      </c>
      <c r="F38" s="16">
        <v>14002.3</v>
      </c>
      <c r="G38" s="16">
        <v>153.9</v>
      </c>
      <c r="I38" s="17" t="s">
        <v>131</v>
      </c>
      <c r="J38" s="19">
        <v>862686434</v>
      </c>
      <c r="K38" s="19">
        <v>570997502</v>
      </c>
      <c r="L38" s="19">
        <v>515317976</v>
      </c>
      <c r="M38" s="19">
        <v>527099656</v>
      </c>
      <c r="N38" s="19">
        <v>405393578</v>
      </c>
      <c r="O38" s="19">
        <v>367820588</v>
      </c>
      <c r="P38" s="19">
        <v>442665008</v>
      </c>
      <c r="Q38" s="19">
        <v>362449073</v>
      </c>
      <c r="R38" s="19">
        <v>459567597</v>
      </c>
      <c r="S38" s="19">
        <v>472513266</v>
      </c>
      <c r="T38" s="19">
        <v>475268320</v>
      </c>
      <c r="U38" s="19">
        <v>760758137</v>
      </c>
      <c r="V38" s="19">
        <v>6222537135</v>
      </c>
    </row>
    <row r="39" spans="1:22" ht="16" x14ac:dyDescent="0.2">
      <c r="A39" s="15" t="s">
        <v>2</v>
      </c>
      <c r="B39" s="15" t="s">
        <v>116</v>
      </c>
      <c r="C39" s="16">
        <v>9</v>
      </c>
      <c r="D39" s="16">
        <v>150454</v>
      </c>
      <c r="E39" s="16">
        <v>106030</v>
      </c>
      <c r="F39" s="16">
        <v>15150</v>
      </c>
      <c r="G39" s="16">
        <v>140</v>
      </c>
      <c r="I39" s="17" t="s">
        <v>26</v>
      </c>
      <c r="J39" s="19">
        <v>210007804</v>
      </c>
      <c r="K39" s="19">
        <v>103748685</v>
      </c>
      <c r="L39" s="19">
        <v>149192228</v>
      </c>
      <c r="M39" s="19">
        <v>281994469</v>
      </c>
      <c r="N39" s="19">
        <v>145643333</v>
      </c>
      <c r="O39" s="19">
        <v>108795746</v>
      </c>
      <c r="P39" s="19">
        <v>178858841</v>
      </c>
      <c r="Q39" s="19">
        <v>152880571</v>
      </c>
      <c r="R39" s="19">
        <v>142165419</v>
      </c>
      <c r="S39" s="19">
        <v>287493307</v>
      </c>
      <c r="T39" s="19">
        <v>271373107</v>
      </c>
      <c r="U39" s="19">
        <v>309896085</v>
      </c>
      <c r="V39" s="19">
        <v>2342049595</v>
      </c>
    </row>
    <row r="40" spans="1:22" ht="16" x14ac:dyDescent="0.2">
      <c r="A40" s="15" t="s">
        <v>2</v>
      </c>
      <c r="B40" s="15" t="s">
        <v>116</v>
      </c>
      <c r="C40" s="16">
        <v>10</v>
      </c>
      <c r="D40" s="16">
        <v>352722</v>
      </c>
      <c r="E40" s="16">
        <v>434445</v>
      </c>
      <c r="F40" s="16">
        <v>33558.1</v>
      </c>
      <c r="G40" s="16">
        <v>543.1</v>
      </c>
      <c r="I40" s="17" t="s">
        <v>27</v>
      </c>
      <c r="J40" s="19">
        <v>6364245492</v>
      </c>
      <c r="K40" s="19">
        <v>4083807261</v>
      </c>
      <c r="L40" s="19">
        <v>5293401898</v>
      </c>
      <c r="M40" s="19">
        <v>5236834127</v>
      </c>
      <c r="N40" s="19">
        <v>4398040160</v>
      </c>
      <c r="O40" s="19">
        <v>4990691634</v>
      </c>
      <c r="P40" s="19">
        <v>5051595422</v>
      </c>
      <c r="Q40" s="19">
        <v>4838699019</v>
      </c>
      <c r="R40" s="19">
        <v>4499241422</v>
      </c>
      <c r="S40" s="19">
        <v>5305082522</v>
      </c>
      <c r="T40" s="19">
        <v>4870334032</v>
      </c>
      <c r="U40" s="19">
        <v>5958111370</v>
      </c>
      <c r="V40" s="19">
        <v>60890084359</v>
      </c>
    </row>
    <row r="41" spans="1:22" ht="16" x14ac:dyDescent="0.2">
      <c r="A41" s="15" t="s">
        <v>2</v>
      </c>
      <c r="B41" s="15" t="s">
        <v>116</v>
      </c>
      <c r="C41" s="16">
        <v>11</v>
      </c>
      <c r="D41" s="16">
        <v>224232</v>
      </c>
      <c r="E41" s="16">
        <v>194458</v>
      </c>
      <c r="F41" s="16">
        <v>21502.9</v>
      </c>
      <c r="G41" s="16">
        <v>249.9</v>
      </c>
    </row>
    <row r="42" spans="1:22" ht="16" x14ac:dyDescent="0.2">
      <c r="A42" s="15" t="s">
        <v>2</v>
      </c>
      <c r="B42" s="15" t="s">
        <v>116</v>
      </c>
      <c r="C42" s="16">
        <v>12</v>
      </c>
      <c r="D42" s="16">
        <v>166402</v>
      </c>
      <c r="E42" s="16">
        <v>224932</v>
      </c>
      <c r="F42" s="16">
        <v>18939.900000000001</v>
      </c>
      <c r="G42" s="16">
        <v>191</v>
      </c>
    </row>
    <row r="43" spans="1:22" ht="16" x14ac:dyDescent="0.2">
      <c r="A43" s="15" t="s">
        <v>2</v>
      </c>
      <c r="B43" s="15" t="s">
        <v>54</v>
      </c>
      <c r="C43" s="16">
        <v>1</v>
      </c>
      <c r="D43" s="16">
        <v>16832137</v>
      </c>
      <c r="E43" s="16">
        <v>19112986</v>
      </c>
      <c r="F43" s="16">
        <v>692631.8</v>
      </c>
      <c r="G43" s="16">
        <v>6680.2</v>
      </c>
    </row>
    <row r="44" spans="1:22" ht="16" x14ac:dyDescent="0.2">
      <c r="A44" s="15" t="s">
        <v>2</v>
      </c>
      <c r="B44" s="15" t="s">
        <v>54</v>
      </c>
      <c r="C44" s="16">
        <v>2</v>
      </c>
      <c r="D44" s="16">
        <v>11034952</v>
      </c>
      <c r="E44" s="16">
        <v>13538335</v>
      </c>
      <c r="F44" s="16">
        <v>384817.3</v>
      </c>
      <c r="G44" s="16">
        <v>2812.9</v>
      </c>
    </row>
    <row r="45" spans="1:22" ht="16" x14ac:dyDescent="0.2">
      <c r="A45" s="15" t="s">
        <v>2</v>
      </c>
      <c r="B45" s="15" t="s">
        <v>54</v>
      </c>
      <c r="C45" s="16">
        <v>3</v>
      </c>
      <c r="D45" s="16">
        <v>11991558</v>
      </c>
      <c r="E45" s="16">
        <v>19919001</v>
      </c>
      <c r="F45" s="16">
        <v>600786</v>
      </c>
      <c r="G45" s="16">
        <v>7056.3</v>
      </c>
    </row>
    <row r="46" spans="1:22" ht="16" x14ac:dyDescent="0.2">
      <c r="A46" s="15" t="s">
        <v>2</v>
      </c>
      <c r="B46" s="15" t="s">
        <v>54</v>
      </c>
      <c r="C46" s="16">
        <v>4</v>
      </c>
      <c r="D46" s="16">
        <v>11145271</v>
      </c>
      <c r="E46" s="16">
        <v>18011063</v>
      </c>
      <c r="F46" s="16">
        <v>388019.7</v>
      </c>
      <c r="G46" s="16">
        <v>8183.1</v>
      </c>
    </row>
    <row r="47" spans="1:22" ht="16" x14ac:dyDescent="0.2">
      <c r="A47" s="15" t="s">
        <v>2</v>
      </c>
      <c r="B47" s="15" t="s">
        <v>54</v>
      </c>
      <c r="C47" s="16">
        <v>5</v>
      </c>
      <c r="D47" s="16">
        <v>17365862</v>
      </c>
      <c r="E47" s="16">
        <v>18146092</v>
      </c>
      <c r="F47" s="16">
        <v>603711.19999999995</v>
      </c>
      <c r="G47" s="16">
        <v>4027.6</v>
      </c>
    </row>
    <row r="48" spans="1:22" ht="16" x14ac:dyDescent="0.2">
      <c r="A48" s="15" t="s">
        <v>2</v>
      </c>
      <c r="B48" s="15" t="s">
        <v>54</v>
      </c>
      <c r="C48" s="16">
        <v>6</v>
      </c>
      <c r="D48" s="16">
        <v>13387547</v>
      </c>
      <c r="E48" s="16">
        <v>19413756</v>
      </c>
      <c r="F48" s="16">
        <v>494935.3</v>
      </c>
      <c r="G48" s="16">
        <v>10287.1</v>
      </c>
    </row>
    <row r="49" spans="1:7" ht="16" x14ac:dyDescent="0.2">
      <c r="A49" s="15" t="s">
        <v>2</v>
      </c>
      <c r="B49" s="15" t="s">
        <v>54</v>
      </c>
      <c r="C49" s="16">
        <v>7</v>
      </c>
      <c r="D49" s="16">
        <v>21294483</v>
      </c>
      <c r="E49" s="16">
        <v>27191065</v>
      </c>
      <c r="F49" s="16">
        <v>744881.7</v>
      </c>
      <c r="G49" s="16">
        <v>9729.7000000000007</v>
      </c>
    </row>
    <row r="50" spans="1:7" ht="16" x14ac:dyDescent="0.2">
      <c r="A50" s="15" t="s">
        <v>2</v>
      </c>
      <c r="B50" s="15" t="s">
        <v>54</v>
      </c>
      <c r="C50" s="16">
        <v>8</v>
      </c>
      <c r="D50" s="16">
        <v>15408911</v>
      </c>
      <c r="E50" s="16">
        <v>20331631</v>
      </c>
      <c r="F50" s="16">
        <v>710668.4</v>
      </c>
      <c r="G50" s="16">
        <v>5909.2</v>
      </c>
    </row>
    <row r="51" spans="1:7" ht="16" x14ac:dyDescent="0.2">
      <c r="A51" s="15" t="s">
        <v>2</v>
      </c>
      <c r="B51" s="15" t="s">
        <v>54</v>
      </c>
      <c r="C51" s="16">
        <v>9</v>
      </c>
      <c r="D51" s="16">
        <v>15343417</v>
      </c>
      <c r="E51" s="16">
        <v>15489956</v>
      </c>
      <c r="F51" s="16">
        <v>579605.1</v>
      </c>
      <c r="G51" s="16">
        <v>3198</v>
      </c>
    </row>
    <row r="52" spans="1:7" ht="16" x14ac:dyDescent="0.2">
      <c r="A52" s="15" t="s">
        <v>2</v>
      </c>
      <c r="B52" s="15" t="s">
        <v>54</v>
      </c>
      <c r="C52" s="16">
        <v>10</v>
      </c>
      <c r="D52" s="16">
        <v>16366573</v>
      </c>
      <c r="E52" s="16">
        <v>21987652</v>
      </c>
      <c r="F52" s="16">
        <v>692169.1</v>
      </c>
      <c r="G52" s="16">
        <v>5817</v>
      </c>
    </row>
    <row r="53" spans="1:7" ht="16" x14ac:dyDescent="0.2">
      <c r="A53" s="15" t="s">
        <v>2</v>
      </c>
      <c r="B53" s="15" t="s">
        <v>54</v>
      </c>
      <c r="C53" s="16">
        <v>11</v>
      </c>
      <c r="D53" s="16">
        <v>13198904</v>
      </c>
      <c r="E53" s="16">
        <v>22390340</v>
      </c>
      <c r="F53" s="16">
        <v>555255.80000000005</v>
      </c>
      <c r="G53" s="16">
        <v>3057.3</v>
      </c>
    </row>
    <row r="54" spans="1:7" ht="16" x14ac:dyDescent="0.2">
      <c r="A54" s="15" t="s">
        <v>2</v>
      </c>
      <c r="B54" s="15" t="s">
        <v>54</v>
      </c>
      <c r="C54" s="16">
        <v>12</v>
      </c>
      <c r="D54" s="16">
        <v>15177257</v>
      </c>
      <c r="E54" s="16">
        <v>17538288</v>
      </c>
      <c r="F54" s="16">
        <v>546312</v>
      </c>
      <c r="G54" s="16">
        <v>3072</v>
      </c>
    </row>
    <row r="55" spans="1:7" ht="16" x14ac:dyDescent="0.2">
      <c r="A55" s="15" t="s">
        <v>2</v>
      </c>
      <c r="B55" s="15" t="s">
        <v>117</v>
      </c>
      <c r="C55" s="16">
        <v>2</v>
      </c>
      <c r="D55" s="16">
        <v>26533</v>
      </c>
      <c r="E55" s="16">
        <v>21046</v>
      </c>
      <c r="F55" s="16">
        <v>0</v>
      </c>
      <c r="G55" s="16">
        <v>0</v>
      </c>
    </row>
    <row r="56" spans="1:7" ht="16" x14ac:dyDescent="0.2">
      <c r="A56" s="15" t="s">
        <v>2</v>
      </c>
      <c r="B56" s="15" t="s">
        <v>117</v>
      </c>
      <c r="C56" s="16">
        <v>12</v>
      </c>
      <c r="D56" s="16">
        <v>53243</v>
      </c>
      <c r="E56" s="16">
        <v>23942</v>
      </c>
      <c r="F56" s="16">
        <v>0</v>
      </c>
      <c r="G56" s="16">
        <v>0</v>
      </c>
    </row>
    <row r="57" spans="1:7" ht="16" x14ac:dyDescent="0.2">
      <c r="A57" s="15" t="s">
        <v>3</v>
      </c>
      <c r="B57" s="15" t="s">
        <v>54</v>
      </c>
      <c r="C57" s="16">
        <v>7</v>
      </c>
      <c r="D57" s="16">
        <v>100</v>
      </c>
      <c r="E57" s="16">
        <v>2028</v>
      </c>
      <c r="F57" s="16">
        <v>0</v>
      </c>
      <c r="G57" s="16">
        <v>0</v>
      </c>
    </row>
    <row r="58" spans="1:7" ht="16" x14ac:dyDescent="0.2">
      <c r="A58" s="15" t="s">
        <v>3</v>
      </c>
      <c r="B58" s="15" t="s">
        <v>117</v>
      </c>
      <c r="C58" s="16">
        <v>1</v>
      </c>
      <c r="D58" s="16">
        <v>157185332</v>
      </c>
      <c r="E58" s="16">
        <v>42939149</v>
      </c>
      <c r="F58" s="16">
        <v>5749667</v>
      </c>
      <c r="G58" s="16">
        <v>4079</v>
      </c>
    </row>
    <row r="59" spans="1:7" ht="16" x14ac:dyDescent="0.2">
      <c r="A59" s="15" t="s">
        <v>3</v>
      </c>
      <c r="B59" s="15" t="s">
        <v>117</v>
      </c>
      <c r="C59" s="16">
        <v>2</v>
      </c>
      <c r="D59" s="16">
        <v>127051391</v>
      </c>
      <c r="E59" s="16">
        <v>31234437</v>
      </c>
      <c r="F59" s="16">
        <v>5715447</v>
      </c>
      <c r="G59" s="16">
        <v>6572</v>
      </c>
    </row>
    <row r="60" spans="1:7" ht="16" x14ac:dyDescent="0.2">
      <c r="A60" s="15" t="s">
        <v>3</v>
      </c>
      <c r="B60" s="15" t="s">
        <v>117</v>
      </c>
      <c r="C60" s="16">
        <v>3</v>
      </c>
      <c r="D60" s="16">
        <v>111992472</v>
      </c>
      <c r="E60" s="16">
        <v>28870590</v>
      </c>
      <c r="F60" s="16">
        <v>5958756</v>
      </c>
      <c r="G60" s="16">
        <v>8494</v>
      </c>
    </row>
    <row r="61" spans="1:7" ht="16" x14ac:dyDescent="0.2">
      <c r="A61" s="15" t="s">
        <v>3</v>
      </c>
      <c r="B61" s="15" t="s">
        <v>117</v>
      </c>
      <c r="C61" s="16">
        <v>4</v>
      </c>
      <c r="D61" s="16">
        <v>105416339</v>
      </c>
      <c r="E61" s="16">
        <v>28184274</v>
      </c>
      <c r="F61" s="16">
        <v>4154423</v>
      </c>
      <c r="G61" s="16">
        <v>4374</v>
      </c>
    </row>
    <row r="62" spans="1:7" ht="16" x14ac:dyDescent="0.2">
      <c r="A62" s="15" t="s">
        <v>3</v>
      </c>
      <c r="B62" s="15" t="s">
        <v>117</v>
      </c>
      <c r="C62" s="16">
        <v>5</v>
      </c>
      <c r="D62" s="16">
        <v>109339060</v>
      </c>
      <c r="E62" s="16">
        <v>31248996</v>
      </c>
      <c r="F62" s="16">
        <v>3586557</v>
      </c>
      <c r="G62" s="16">
        <v>0</v>
      </c>
    </row>
    <row r="63" spans="1:7" ht="16" x14ac:dyDescent="0.2">
      <c r="A63" s="15" t="s">
        <v>3</v>
      </c>
      <c r="B63" s="15" t="s">
        <v>117</v>
      </c>
      <c r="C63" s="16">
        <v>6</v>
      </c>
      <c r="D63" s="16">
        <v>27570754</v>
      </c>
      <c r="E63" s="16">
        <v>7343485</v>
      </c>
      <c r="F63" s="16">
        <v>680144</v>
      </c>
      <c r="G63" s="16">
        <v>0</v>
      </c>
    </row>
    <row r="64" spans="1:7" ht="16" x14ac:dyDescent="0.2">
      <c r="A64" s="15" t="s">
        <v>3</v>
      </c>
      <c r="B64" s="15" t="s">
        <v>117</v>
      </c>
      <c r="C64" s="16">
        <v>7</v>
      </c>
      <c r="D64" s="16">
        <v>129934331</v>
      </c>
      <c r="E64" s="16">
        <v>27840310</v>
      </c>
      <c r="F64" s="16">
        <v>4648949</v>
      </c>
      <c r="G64" s="16">
        <v>4217</v>
      </c>
    </row>
    <row r="65" spans="1:7" ht="16" x14ac:dyDescent="0.2">
      <c r="A65" s="15" t="s">
        <v>3</v>
      </c>
      <c r="B65" s="15" t="s">
        <v>117</v>
      </c>
      <c r="C65" s="16">
        <v>8</v>
      </c>
      <c r="D65" s="16">
        <v>24131225</v>
      </c>
      <c r="E65" s="16">
        <v>7536503</v>
      </c>
      <c r="F65" s="16">
        <v>0</v>
      </c>
      <c r="G65" s="16">
        <v>0</v>
      </c>
    </row>
    <row r="66" spans="1:7" ht="16" x14ac:dyDescent="0.2">
      <c r="A66" s="15" t="s">
        <v>3</v>
      </c>
      <c r="B66" s="15" t="s">
        <v>117</v>
      </c>
      <c r="C66" s="16">
        <v>9</v>
      </c>
      <c r="D66" s="16">
        <v>67305109</v>
      </c>
      <c r="E66" s="16">
        <v>17552403</v>
      </c>
      <c r="F66" s="16">
        <v>1822984</v>
      </c>
      <c r="G66" s="16">
        <v>0</v>
      </c>
    </row>
    <row r="67" spans="1:7" ht="16" x14ac:dyDescent="0.2">
      <c r="A67" s="15" t="s">
        <v>3</v>
      </c>
      <c r="B67" s="15" t="s">
        <v>117</v>
      </c>
      <c r="C67" s="16">
        <v>10</v>
      </c>
      <c r="D67" s="16">
        <v>95393637</v>
      </c>
      <c r="E67" s="16">
        <v>26026985</v>
      </c>
      <c r="F67" s="16">
        <v>3235441</v>
      </c>
      <c r="G67" s="16">
        <v>0</v>
      </c>
    </row>
    <row r="68" spans="1:7" ht="16" x14ac:dyDescent="0.2">
      <c r="A68" s="15" t="s">
        <v>3</v>
      </c>
      <c r="B68" s="15" t="s">
        <v>117</v>
      </c>
      <c r="C68" s="16">
        <v>11</v>
      </c>
      <c r="D68" s="16">
        <v>55327223</v>
      </c>
      <c r="E68" s="16">
        <v>17437792</v>
      </c>
      <c r="F68" s="16">
        <v>1382071</v>
      </c>
      <c r="G68" s="16">
        <v>0</v>
      </c>
    </row>
    <row r="69" spans="1:7" ht="16" x14ac:dyDescent="0.2">
      <c r="A69" s="15" t="s">
        <v>3</v>
      </c>
      <c r="B69" s="15" t="s">
        <v>117</v>
      </c>
      <c r="C69" s="16">
        <v>12</v>
      </c>
      <c r="D69" s="16">
        <v>52704879</v>
      </c>
      <c r="E69" s="16">
        <v>15771591</v>
      </c>
      <c r="F69" s="16">
        <v>1309032</v>
      </c>
      <c r="G69" s="16">
        <v>0</v>
      </c>
    </row>
    <row r="70" spans="1:7" ht="16" x14ac:dyDescent="0.2">
      <c r="A70" s="15" t="s">
        <v>119</v>
      </c>
      <c r="B70" s="15" t="s">
        <v>54</v>
      </c>
      <c r="C70" s="16">
        <v>1</v>
      </c>
      <c r="D70" s="16">
        <v>12642</v>
      </c>
      <c r="E70" s="16">
        <v>53259</v>
      </c>
      <c r="F70" s="16">
        <v>0</v>
      </c>
      <c r="G70" s="16">
        <v>0</v>
      </c>
    </row>
    <row r="71" spans="1:7" ht="16" x14ac:dyDescent="0.2">
      <c r="A71" s="15" t="s">
        <v>119</v>
      </c>
      <c r="B71" s="15" t="s">
        <v>54</v>
      </c>
      <c r="C71" s="16">
        <v>2</v>
      </c>
      <c r="D71" s="16">
        <v>5874</v>
      </c>
      <c r="E71" s="16">
        <v>11894</v>
      </c>
      <c r="F71" s="16">
        <v>0</v>
      </c>
      <c r="G71" s="16">
        <v>0</v>
      </c>
    </row>
    <row r="72" spans="1:7" ht="16" x14ac:dyDescent="0.2">
      <c r="A72" s="15" t="s">
        <v>119</v>
      </c>
      <c r="B72" s="15" t="s">
        <v>54</v>
      </c>
      <c r="C72" s="16">
        <v>3</v>
      </c>
      <c r="D72" s="16">
        <v>4417</v>
      </c>
      <c r="E72" s="16">
        <v>37309</v>
      </c>
      <c r="F72" s="16">
        <v>0</v>
      </c>
      <c r="G72" s="16">
        <v>0</v>
      </c>
    </row>
    <row r="73" spans="1:7" ht="16" x14ac:dyDescent="0.2">
      <c r="A73" s="15" t="s">
        <v>119</v>
      </c>
      <c r="B73" s="15" t="s">
        <v>54</v>
      </c>
      <c r="C73" s="16">
        <v>4</v>
      </c>
      <c r="D73" s="16">
        <v>8126</v>
      </c>
      <c r="E73" s="16">
        <v>26198</v>
      </c>
      <c r="F73" s="16">
        <v>0</v>
      </c>
      <c r="G73" s="16">
        <v>0</v>
      </c>
    </row>
    <row r="74" spans="1:7" ht="16" x14ac:dyDescent="0.2">
      <c r="A74" s="15" t="s">
        <v>119</v>
      </c>
      <c r="B74" s="15" t="s">
        <v>54</v>
      </c>
      <c r="C74" s="16">
        <v>5</v>
      </c>
      <c r="D74" s="16">
        <v>3427</v>
      </c>
      <c r="E74" s="16">
        <v>12932</v>
      </c>
      <c r="F74" s="16">
        <v>0</v>
      </c>
      <c r="G74" s="16">
        <v>0</v>
      </c>
    </row>
    <row r="75" spans="1:7" ht="16" x14ac:dyDescent="0.2">
      <c r="A75" s="15" t="s">
        <v>119</v>
      </c>
      <c r="B75" s="15" t="s">
        <v>54</v>
      </c>
      <c r="C75" s="16">
        <v>6</v>
      </c>
      <c r="D75" s="16">
        <v>10004</v>
      </c>
      <c r="E75" s="16">
        <v>19307</v>
      </c>
      <c r="F75" s="16">
        <v>0</v>
      </c>
      <c r="G75" s="16">
        <v>0</v>
      </c>
    </row>
    <row r="76" spans="1:7" ht="16" x14ac:dyDescent="0.2">
      <c r="A76" s="15" t="s">
        <v>119</v>
      </c>
      <c r="B76" s="15" t="s">
        <v>54</v>
      </c>
      <c r="C76" s="16">
        <v>7</v>
      </c>
      <c r="D76" s="16">
        <v>908</v>
      </c>
      <c r="E76" s="16">
        <v>8516</v>
      </c>
      <c r="F76" s="16">
        <v>0</v>
      </c>
      <c r="G76" s="16">
        <v>0</v>
      </c>
    </row>
    <row r="77" spans="1:7" ht="16" x14ac:dyDescent="0.2">
      <c r="A77" s="15" t="s">
        <v>119</v>
      </c>
      <c r="B77" s="15" t="s">
        <v>54</v>
      </c>
      <c r="C77" s="16">
        <v>8</v>
      </c>
      <c r="D77" s="16">
        <v>2210</v>
      </c>
      <c r="E77" s="16">
        <v>4879</v>
      </c>
      <c r="F77" s="16">
        <v>0</v>
      </c>
      <c r="G77" s="16">
        <v>0</v>
      </c>
    </row>
    <row r="78" spans="1:7" ht="16" x14ac:dyDescent="0.2">
      <c r="A78" s="15" t="s">
        <v>119</v>
      </c>
      <c r="B78" s="15" t="s">
        <v>54</v>
      </c>
      <c r="C78" s="16">
        <v>11</v>
      </c>
      <c r="D78" s="16">
        <v>5963</v>
      </c>
      <c r="E78" s="16">
        <v>9650</v>
      </c>
      <c r="F78" s="16">
        <v>0</v>
      </c>
      <c r="G78" s="16">
        <v>0</v>
      </c>
    </row>
    <row r="79" spans="1:7" ht="16" x14ac:dyDescent="0.2">
      <c r="A79" s="15" t="s">
        <v>119</v>
      </c>
      <c r="B79" s="15" t="s">
        <v>54</v>
      </c>
      <c r="C79" s="16">
        <v>12</v>
      </c>
      <c r="D79" s="16">
        <v>4634</v>
      </c>
      <c r="E79" s="16">
        <v>15476</v>
      </c>
      <c r="F79" s="16">
        <v>0</v>
      </c>
      <c r="G79" s="16">
        <v>0</v>
      </c>
    </row>
    <row r="80" spans="1:7" ht="16" x14ac:dyDescent="0.2">
      <c r="A80" s="15" t="s">
        <v>119</v>
      </c>
      <c r="B80" s="15" t="s">
        <v>117</v>
      </c>
      <c r="C80" s="16">
        <v>1</v>
      </c>
      <c r="D80" s="16">
        <v>2260</v>
      </c>
      <c r="E80" s="16">
        <v>9920</v>
      </c>
      <c r="F80" s="16">
        <v>0</v>
      </c>
      <c r="G80" s="16">
        <v>0</v>
      </c>
    </row>
    <row r="81" spans="1:7" ht="16" x14ac:dyDescent="0.2">
      <c r="A81" s="15" t="s">
        <v>119</v>
      </c>
      <c r="B81" s="15" t="s">
        <v>118</v>
      </c>
      <c r="C81" s="16">
        <v>1</v>
      </c>
      <c r="D81" s="16">
        <v>117338910</v>
      </c>
      <c r="E81" s="16">
        <v>9116086</v>
      </c>
      <c r="F81" s="16">
        <v>0</v>
      </c>
      <c r="G81" s="16">
        <v>0</v>
      </c>
    </row>
    <row r="82" spans="1:7" ht="16" x14ac:dyDescent="0.2">
      <c r="A82" s="15" t="s">
        <v>119</v>
      </c>
      <c r="B82" s="15" t="s">
        <v>118</v>
      </c>
      <c r="C82" s="16">
        <v>2</v>
      </c>
      <c r="D82" s="16">
        <v>166418310</v>
      </c>
      <c r="E82" s="16">
        <v>11044706</v>
      </c>
      <c r="F82" s="16">
        <v>0</v>
      </c>
      <c r="G82" s="16">
        <v>0</v>
      </c>
    </row>
    <row r="83" spans="1:7" ht="16" x14ac:dyDescent="0.2">
      <c r="A83" s="15" t="s">
        <v>119</v>
      </c>
      <c r="B83" s="15" t="s">
        <v>118</v>
      </c>
      <c r="C83" s="16">
        <v>3</v>
      </c>
      <c r="D83" s="16">
        <v>113183170</v>
      </c>
      <c r="E83" s="16">
        <v>7641057</v>
      </c>
      <c r="F83" s="16">
        <v>0</v>
      </c>
      <c r="G83" s="16">
        <v>0</v>
      </c>
    </row>
    <row r="84" spans="1:7" ht="16" x14ac:dyDescent="0.2">
      <c r="A84" s="15" t="s">
        <v>119</v>
      </c>
      <c r="B84" s="15" t="s">
        <v>118</v>
      </c>
      <c r="C84" s="16">
        <v>4</v>
      </c>
      <c r="D84" s="16">
        <v>61967650</v>
      </c>
      <c r="E84" s="16">
        <v>4500474</v>
      </c>
      <c r="F84" s="16">
        <v>0</v>
      </c>
      <c r="G84" s="16">
        <v>0</v>
      </c>
    </row>
    <row r="85" spans="1:7" ht="16" x14ac:dyDescent="0.2">
      <c r="A85" s="15" t="s">
        <v>119</v>
      </c>
      <c r="B85" s="15" t="s">
        <v>118</v>
      </c>
      <c r="C85" s="16">
        <v>5</v>
      </c>
      <c r="D85" s="16">
        <v>110875760</v>
      </c>
      <c r="E85" s="16">
        <v>8225422</v>
      </c>
      <c r="F85" s="16">
        <v>0</v>
      </c>
      <c r="G85" s="16">
        <v>0</v>
      </c>
    </row>
    <row r="86" spans="1:7" ht="16" x14ac:dyDescent="0.2">
      <c r="A86" s="15" t="s">
        <v>119</v>
      </c>
      <c r="B86" s="15" t="s">
        <v>118</v>
      </c>
      <c r="C86" s="16">
        <v>6</v>
      </c>
      <c r="D86" s="16">
        <v>156174250</v>
      </c>
      <c r="E86" s="16">
        <v>11369562</v>
      </c>
      <c r="F86" s="16">
        <v>0</v>
      </c>
      <c r="G86" s="16">
        <v>0</v>
      </c>
    </row>
    <row r="87" spans="1:7" ht="16" x14ac:dyDescent="0.2">
      <c r="A87" s="15" t="s">
        <v>119</v>
      </c>
      <c r="B87" s="15" t="s">
        <v>118</v>
      </c>
      <c r="C87" s="16">
        <v>7</v>
      </c>
      <c r="D87" s="16">
        <v>123243860</v>
      </c>
      <c r="E87" s="16">
        <v>6998305</v>
      </c>
      <c r="F87" s="16">
        <v>0</v>
      </c>
      <c r="G87" s="16">
        <v>0</v>
      </c>
    </row>
    <row r="88" spans="1:7" ht="16" x14ac:dyDescent="0.2">
      <c r="A88" s="15" t="s">
        <v>119</v>
      </c>
      <c r="B88" s="15" t="s">
        <v>118</v>
      </c>
      <c r="C88" s="16">
        <v>8</v>
      </c>
      <c r="D88" s="16">
        <v>56762360</v>
      </c>
      <c r="E88" s="16">
        <v>2656871</v>
      </c>
      <c r="F88" s="16">
        <v>1278507</v>
      </c>
      <c r="G88" s="16">
        <v>0</v>
      </c>
    </row>
    <row r="89" spans="1:7" ht="16" x14ac:dyDescent="0.2">
      <c r="A89" s="15" t="s">
        <v>119</v>
      </c>
      <c r="B89" s="15" t="s">
        <v>118</v>
      </c>
      <c r="C89" s="16">
        <v>11</v>
      </c>
      <c r="D89" s="16">
        <v>118290240</v>
      </c>
      <c r="E89" s="16">
        <v>6601272</v>
      </c>
      <c r="F89" s="16">
        <v>0</v>
      </c>
      <c r="G89" s="16">
        <v>0</v>
      </c>
    </row>
    <row r="90" spans="1:7" ht="16" x14ac:dyDescent="0.2">
      <c r="A90" s="15" t="s">
        <v>119</v>
      </c>
      <c r="B90" s="15" t="s">
        <v>118</v>
      </c>
      <c r="C90" s="16">
        <v>12</v>
      </c>
      <c r="D90" s="16">
        <v>47492960</v>
      </c>
      <c r="E90" s="16">
        <v>2723685</v>
      </c>
      <c r="F90" s="16">
        <v>0</v>
      </c>
      <c r="G90" s="16">
        <v>0</v>
      </c>
    </row>
    <row r="91" spans="1:7" ht="16" x14ac:dyDescent="0.2">
      <c r="A91" s="15" t="s">
        <v>4</v>
      </c>
      <c r="B91" s="15" t="s">
        <v>116</v>
      </c>
      <c r="C91" s="16">
        <v>1</v>
      </c>
      <c r="D91" s="16">
        <v>16054910</v>
      </c>
      <c r="E91" s="16">
        <v>21596458</v>
      </c>
      <c r="F91" s="16">
        <v>3132277.8</v>
      </c>
      <c r="G91" s="16">
        <v>2101.5</v>
      </c>
    </row>
    <row r="92" spans="1:7" ht="16" x14ac:dyDescent="0.2">
      <c r="A92" s="15" t="s">
        <v>4</v>
      </c>
      <c r="B92" s="15" t="s">
        <v>116</v>
      </c>
      <c r="C92" s="16">
        <v>2</v>
      </c>
      <c r="D92" s="16">
        <v>10135308</v>
      </c>
      <c r="E92" s="16">
        <v>9676136</v>
      </c>
      <c r="F92" s="16">
        <v>2241989.6</v>
      </c>
      <c r="G92" s="16">
        <v>1211</v>
      </c>
    </row>
    <row r="93" spans="1:7" ht="16" x14ac:dyDescent="0.2">
      <c r="A93" s="15" t="s">
        <v>4</v>
      </c>
      <c r="B93" s="15" t="s">
        <v>116</v>
      </c>
      <c r="C93" s="16">
        <v>3</v>
      </c>
      <c r="D93" s="16">
        <v>4775963</v>
      </c>
      <c r="E93" s="16">
        <v>4598726</v>
      </c>
      <c r="F93" s="16">
        <v>260718.9</v>
      </c>
      <c r="G93" s="16">
        <v>73800.899999999994</v>
      </c>
    </row>
    <row r="94" spans="1:7" ht="16" x14ac:dyDescent="0.2">
      <c r="A94" s="15" t="s">
        <v>4</v>
      </c>
      <c r="B94" s="15" t="s">
        <v>116</v>
      </c>
      <c r="C94" s="16">
        <v>4</v>
      </c>
      <c r="D94" s="16">
        <v>1387787</v>
      </c>
      <c r="E94" s="16">
        <v>1219467</v>
      </c>
      <c r="F94" s="16">
        <v>0</v>
      </c>
      <c r="G94" s="16">
        <v>0</v>
      </c>
    </row>
    <row r="95" spans="1:7" ht="16" x14ac:dyDescent="0.2">
      <c r="A95" s="15" t="s">
        <v>4</v>
      </c>
      <c r="B95" s="15" t="s">
        <v>116</v>
      </c>
      <c r="C95" s="16">
        <v>12</v>
      </c>
      <c r="D95" s="16">
        <v>2644407</v>
      </c>
      <c r="E95" s="16">
        <v>3092865</v>
      </c>
      <c r="F95" s="16">
        <v>203413</v>
      </c>
      <c r="G95" s="16">
        <v>0</v>
      </c>
    </row>
    <row r="96" spans="1:7" ht="16" x14ac:dyDescent="0.2">
      <c r="A96" s="15" t="s">
        <v>4</v>
      </c>
      <c r="B96" s="15" t="s">
        <v>54</v>
      </c>
      <c r="C96" s="16">
        <v>1</v>
      </c>
      <c r="D96" s="16">
        <v>9086</v>
      </c>
      <c r="E96" s="16">
        <v>18981</v>
      </c>
      <c r="F96" s="16">
        <v>0</v>
      </c>
      <c r="G96" s="16">
        <v>0</v>
      </c>
    </row>
    <row r="97" spans="1:7" ht="16" x14ac:dyDescent="0.2">
      <c r="A97" s="15" t="s">
        <v>4</v>
      </c>
      <c r="B97" s="15" t="s">
        <v>54</v>
      </c>
      <c r="C97" s="16">
        <v>2</v>
      </c>
      <c r="D97" s="16">
        <v>9050</v>
      </c>
      <c r="E97" s="16">
        <v>4440</v>
      </c>
      <c r="F97" s="16">
        <v>0</v>
      </c>
      <c r="G97" s="16">
        <v>0</v>
      </c>
    </row>
    <row r="98" spans="1:7" ht="16" x14ac:dyDescent="0.2">
      <c r="A98" s="15" t="s">
        <v>4</v>
      </c>
      <c r="B98" s="15" t="s">
        <v>54</v>
      </c>
      <c r="C98" s="16">
        <v>3</v>
      </c>
      <c r="D98" s="16">
        <v>5310</v>
      </c>
      <c r="E98" s="16">
        <v>12736</v>
      </c>
      <c r="F98" s="16">
        <v>0</v>
      </c>
      <c r="G98" s="16">
        <v>0</v>
      </c>
    </row>
    <row r="99" spans="1:7" ht="16" x14ac:dyDescent="0.2">
      <c r="A99" s="15" t="s">
        <v>4</v>
      </c>
      <c r="B99" s="15" t="s">
        <v>54</v>
      </c>
      <c r="C99" s="16">
        <v>4</v>
      </c>
      <c r="D99" s="16">
        <v>14225</v>
      </c>
      <c r="E99" s="16">
        <v>5980862</v>
      </c>
      <c r="F99" s="16">
        <v>0</v>
      </c>
      <c r="G99" s="16">
        <v>0</v>
      </c>
    </row>
    <row r="100" spans="1:7" ht="16" x14ac:dyDescent="0.2">
      <c r="A100" s="15" t="s">
        <v>4</v>
      </c>
      <c r="B100" s="15" t="s">
        <v>54</v>
      </c>
      <c r="C100" s="16">
        <v>5</v>
      </c>
      <c r="D100" s="16">
        <v>16918</v>
      </c>
      <c r="E100" s="16">
        <v>41568</v>
      </c>
      <c r="F100" s="16">
        <v>0</v>
      </c>
      <c r="G100" s="16">
        <v>0</v>
      </c>
    </row>
    <row r="101" spans="1:7" ht="16" x14ac:dyDescent="0.2">
      <c r="A101" s="15" t="s">
        <v>4</v>
      </c>
      <c r="B101" s="15" t="s">
        <v>54</v>
      </c>
      <c r="C101" s="16">
        <v>7</v>
      </c>
      <c r="D101" s="16">
        <v>11336</v>
      </c>
      <c r="E101" s="16">
        <v>23650</v>
      </c>
      <c r="F101" s="16">
        <v>0</v>
      </c>
      <c r="G101" s="16">
        <v>0</v>
      </c>
    </row>
    <row r="102" spans="1:7" ht="16" x14ac:dyDescent="0.2">
      <c r="A102" s="15" t="s">
        <v>4</v>
      </c>
      <c r="B102" s="15" t="s">
        <v>54</v>
      </c>
      <c r="C102" s="16">
        <v>8</v>
      </c>
      <c r="D102" s="16">
        <v>1965</v>
      </c>
      <c r="E102" s="16">
        <v>6047</v>
      </c>
      <c r="F102" s="16">
        <v>0</v>
      </c>
      <c r="G102" s="16">
        <v>0</v>
      </c>
    </row>
    <row r="103" spans="1:7" ht="16" x14ac:dyDescent="0.2">
      <c r="A103" s="15" t="s">
        <v>4</v>
      </c>
      <c r="B103" s="15" t="s">
        <v>54</v>
      </c>
      <c r="C103" s="16">
        <v>10</v>
      </c>
      <c r="D103" s="16">
        <v>2800</v>
      </c>
      <c r="E103" s="16">
        <v>10851</v>
      </c>
      <c r="F103" s="16">
        <v>0</v>
      </c>
      <c r="G103" s="16">
        <v>0</v>
      </c>
    </row>
    <row r="104" spans="1:7" ht="16" x14ac:dyDescent="0.2">
      <c r="A104" s="15" t="s">
        <v>4</v>
      </c>
      <c r="B104" s="15" t="s">
        <v>54</v>
      </c>
      <c r="C104" s="16">
        <v>11</v>
      </c>
      <c r="D104" s="16">
        <v>8595</v>
      </c>
      <c r="E104" s="16">
        <v>18948</v>
      </c>
      <c r="F104" s="16">
        <v>0</v>
      </c>
      <c r="G104" s="16">
        <v>0</v>
      </c>
    </row>
    <row r="105" spans="1:7" ht="16" x14ac:dyDescent="0.2">
      <c r="A105" s="15" t="s">
        <v>4</v>
      </c>
      <c r="B105" s="15" t="s">
        <v>54</v>
      </c>
      <c r="C105" s="16">
        <v>12</v>
      </c>
      <c r="D105" s="16">
        <v>6568</v>
      </c>
      <c r="E105" s="16">
        <v>19769</v>
      </c>
      <c r="F105" s="16">
        <v>0</v>
      </c>
      <c r="G105" s="16">
        <v>0</v>
      </c>
    </row>
    <row r="106" spans="1:7" ht="16" x14ac:dyDescent="0.2">
      <c r="A106" s="15" t="s">
        <v>4</v>
      </c>
      <c r="B106" s="15" t="s">
        <v>118</v>
      </c>
      <c r="C106" s="16">
        <v>1</v>
      </c>
      <c r="D106" s="16">
        <v>888361250</v>
      </c>
      <c r="E106" s="16">
        <v>201841132</v>
      </c>
      <c r="F106" s="16">
        <v>3032388</v>
      </c>
      <c r="G106" s="16">
        <v>39378</v>
      </c>
    </row>
    <row r="107" spans="1:7" ht="16" x14ac:dyDescent="0.2">
      <c r="A107" s="15" t="s">
        <v>4</v>
      </c>
      <c r="B107" s="15" t="s">
        <v>118</v>
      </c>
      <c r="C107" s="16">
        <v>2</v>
      </c>
      <c r="D107" s="16">
        <v>108037020</v>
      </c>
      <c r="E107" s="16">
        <v>63168246</v>
      </c>
      <c r="F107" s="16">
        <v>1237174</v>
      </c>
      <c r="G107" s="16">
        <v>10800</v>
      </c>
    </row>
    <row r="108" spans="1:7" ht="16" x14ac:dyDescent="0.2">
      <c r="A108" s="15" t="s">
        <v>4</v>
      </c>
      <c r="B108" s="15" t="s">
        <v>118</v>
      </c>
      <c r="C108" s="16">
        <v>3</v>
      </c>
      <c r="D108" s="16">
        <v>783682830</v>
      </c>
      <c r="E108" s="16">
        <v>176925018</v>
      </c>
      <c r="F108" s="16">
        <v>2927450</v>
      </c>
      <c r="G108" s="16">
        <v>34308</v>
      </c>
    </row>
    <row r="109" spans="1:7" ht="16" x14ac:dyDescent="0.2">
      <c r="A109" s="15" t="s">
        <v>4</v>
      </c>
      <c r="B109" s="15" t="s">
        <v>118</v>
      </c>
      <c r="C109" s="16">
        <v>4</v>
      </c>
      <c r="D109" s="16">
        <v>713593450</v>
      </c>
      <c r="E109" s="16">
        <v>212130818</v>
      </c>
      <c r="F109" s="16">
        <v>3699653</v>
      </c>
      <c r="G109" s="16">
        <v>37640</v>
      </c>
    </row>
    <row r="110" spans="1:7" ht="16" x14ac:dyDescent="0.2">
      <c r="A110" s="15" t="s">
        <v>4</v>
      </c>
      <c r="B110" s="15" t="s">
        <v>118</v>
      </c>
      <c r="C110" s="16">
        <v>5</v>
      </c>
      <c r="D110" s="16">
        <v>612065570</v>
      </c>
      <c r="E110" s="16">
        <v>110208358</v>
      </c>
      <c r="F110" s="16">
        <v>1284624</v>
      </c>
      <c r="G110" s="16">
        <v>15179</v>
      </c>
    </row>
    <row r="111" spans="1:7" ht="16" x14ac:dyDescent="0.2">
      <c r="A111" s="15" t="s">
        <v>4</v>
      </c>
      <c r="B111" s="15" t="s">
        <v>118</v>
      </c>
      <c r="C111" s="16">
        <v>6</v>
      </c>
      <c r="D111" s="16">
        <v>697992430</v>
      </c>
      <c r="E111" s="16">
        <v>152121573</v>
      </c>
      <c r="F111" s="16">
        <v>2097557</v>
      </c>
      <c r="G111" s="16">
        <v>25167</v>
      </c>
    </row>
    <row r="112" spans="1:7" ht="16" x14ac:dyDescent="0.2">
      <c r="A112" s="15" t="s">
        <v>4</v>
      </c>
      <c r="B112" s="15" t="s">
        <v>118</v>
      </c>
      <c r="C112" s="16">
        <v>7</v>
      </c>
      <c r="D112" s="16">
        <v>1115394970</v>
      </c>
      <c r="E112" s="16">
        <v>205688878</v>
      </c>
      <c r="F112" s="16">
        <v>2376561</v>
      </c>
      <c r="G112" s="16">
        <v>32185</v>
      </c>
    </row>
    <row r="113" spans="1:7" ht="16" x14ac:dyDescent="0.2">
      <c r="A113" s="15" t="s">
        <v>4</v>
      </c>
      <c r="B113" s="15" t="s">
        <v>118</v>
      </c>
      <c r="C113" s="16">
        <v>8</v>
      </c>
      <c r="D113" s="16">
        <v>489742330</v>
      </c>
      <c r="E113" s="16">
        <v>187168348</v>
      </c>
      <c r="F113" s="16">
        <v>2552496</v>
      </c>
      <c r="G113" s="16">
        <v>34604</v>
      </c>
    </row>
    <row r="114" spans="1:7" ht="16" x14ac:dyDescent="0.2">
      <c r="A114" s="15" t="s">
        <v>4</v>
      </c>
      <c r="B114" s="15" t="s">
        <v>118</v>
      </c>
      <c r="C114" s="16">
        <v>9</v>
      </c>
      <c r="D114" s="16">
        <v>390627290</v>
      </c>
      <c r="E114" s="16">
        <v>120529762</v>
      </c>
      <c r="F114" s="16">
        <v>1438480</v>
      </c>
      <c r="G114" s="16">
        <v>19585</v>
      </c>
    </row>
    <row r="115" spans="1:7" ht="16" x14ac:dyDescent="0.2">
      <c r="A115" s="15" t="s">
        <v>4</v>
      </c>
      <c r="B115" s="15" t="s">
        <v>118</v>
      </c>
      <c r="C115" s="16">
        <v>10</v>
      </c>
      <c r="D115" s="16">
        <v>541386970</v>
      </c>
      <c r="E115" s="16">
        <v>120736931</v>
      </c>
      <c r="F115" s="16">
        <v>1252980</v>
      </c>
      <c r="G115" s="16">
        <v>29568</v>
      </c>
    </row>
    <row r="116" spans="1:7" ht="16" x14ac:dyDescent="0.2">
      <c r="A116" s="15" t="s">
        <v>4</v>
      </c>
      <c r="B116" s="15" t="s">
        <v>118</v>
      </c>
      <c r="C116" s="16">
        <v>11</v>
      </c>
      <c r="D116" s="16">
        <v>640481650</v>
      </c>
      <c r="E116" s="16">
        <v>172765945</v>
      </c>
      <c r="F116" s="16">
        <v>2205176</v>
      </c>
      <c r="G116" s="16">
        <v>33420</v>
      </c>
    </row>
    <row r="117" spans="1:7" ht="16" x14ac:dyDescent="0.2">
      <c r="A117" s="15" t="s">
        <v>4</v>
      </c>
      <c r="B117" s="15" t="s">
        <v>118</v>
      </c>
      <c r="C117" s="16">
        <v>12</v>
      </c>
      <c r="D117" s="16">
        <v>680482530</v>
      </c>
      <c r="E117" s="16">
        <v>109230510</v>
      </c>
      <c r="F117" s="16">
        <v>759050</v>
      </c>
      <c r="G117" s="16">
        <v>17211</v>
      </c>
    </row>
    <row r="118" spans="1:7" ht="16" x14ac:dyDescent="0.2">
      <c r="A118" s="15" t="s">
        <v>120</v>
      </c>
      <c r="B118" s="15" t="s">
        <v>54</v>
      </c>
      <c r="C118" s="16">
        <v>2</v>
      </c>
      <c r="D118" s="16">
        <v>1710</v>
      </c>
      <c r="E118" s="16">
        <v>7581</v>
      </c>
      <c r="F118" s="16">
        <v>0</v>
      </c>
      <c r="G118" s="16">
        <v>0</v>
      </c>
    </row>
    <row r="119" spans="1:7" ht="16" x14ac:dyDescent="0.2">
      <c r="A119" s="15" t="s">
        <v>120</v>
      </c>
      <c r="B119" s="15" t="s">
        <v>54</v>
      </c>
      <c r="C119" s="16">
        <v>3</v>
      </c>
      <c r="D119" s="16">
        <v>2013</v>
      </c>
      <c r="E119" s="16">
        <v>5238</v>
      </c>
      <c r="F119" s="16">
        <v>0</v>
      </c>
      <c r="G119" s="16">
        <v>0</v>
      </c>
    </row>
    <row r="120" spans="1:7" ht="16" x14ac:dyDescent="0.2">
      <c r="A120" s="15" t="s">
        <v>120</v>
      </c>
      <c r="B120" s="15" t="s">
        <v>54</v>
      </c>
      <c r="C120" s="16">
        <v>5</v>
      </c>
      <c r="D120" s="16">
        <v>3233</v>
      </c>
      <c r="E120" s="16">
        <v>7887</v>
      </c>
      <c r="F120" s="16">
        <v>0</v>
      </c>
      <c r="G120" s="16">
        <v>0</v>
      </c>
    </row>
    <row r="121" spans="1:7" ht="16" x14ac:dyDescent="0.2">
      <c r="A121" s="15" t="s">
        <v>120</v>
      </c>
      <c r="B121" s="15" t="s">
        <v>54</v>
      </c>
      <c r="C121" s="16">
        <v>6</v>
      </c>
      <c r="D121" s="16">
        <v>1212</v>
      </c>
      <c r="E121" s="16">
        <v>3534</v>
      </c>
      <c r="F121" s="16">
        <v>0</v>
      </c>
      <c r="G121" s="16">
        <v>0</v>
      </c>
    </row>
    <row r="122" spans="1:7" ht="16" x14ac:dyDescent="0.2">
      <c r="A122" s="15" t="s">
        <v>120</v>
      </c>
      <c r="B122" s="15" t="s">
        <v>54</v>
      </c>
      <c r="C122" s="16">
        <v>7</v>
      </c>
      <c r="D122" s="16">
        <v>1551</v>
      </c>
      <c r="E122" s="16">
        <v>3879</v>
      </c>
      <c r="F122" s="16">
        <v>0</v>
      </c>
      <c r="G122" s="16">
        <v>0</v>
      </c>
    </row>
    <row r="123" spans="1:7" ht="16" x14ac:dyDescent="0.2">
      <c r="A123" s="15" t="s">
        <v>120</v>
      </c>
      <c r="B123" s="15" t="s">
        <v>54</v>
      </c>
      <c r="C123" s="16">
        <v>8</v>
      </c>
      <c r="D123" s="16">
        <v>1115</v>
      </c>
      <c r="E123" s="16">
        <v>4099</v>
      </c>
      <c r="F123" s="16">
        <v>0</v>
      </c>
      <c r="G123" s="16">
        <v>0</v>
      </c>
    </row>
    <row r="124" spans="1:7" ht="16" x14ac:dyDescent="0.2">
      <c r="A124" s="15" t="s">
        <v>120</v>
      </c>
      <c r="B124" s="15" t="s">
        <v>54</v>
      </c>
      <c r="C124" s="16">
        <v>9</v>
      </c>
      <c r="D124" s="16">
        <v>2800</v>
      </c>
      <c r="E124" s="16">
        <v>6630</v>
      </c>
      <c r="F124" s="16">
        <v>0</v>
      </c>
      <c r="G124" s="16">
        <v>0</v>
      </c>
    </row>
    <row r="125" spans="1:7" ht="16" x14ac:dyDescent="0.2">
      <c r="A125" s="15" t="s">
        <v>120</v>
      </c>
      <c r="B125" s="15" t="s">
        <v>54</v>
      </c>
      <c r="C125" s="16">
        <v>10</v>
      </c>
      <c r="D125" s="16">
        <v>4671</v>
      </c>
      <c r="E125" s="16">
        <v>18411</v>
      </c>
      <c r="F125" s="16">
        <v>0</v>
      </c>
      <c r="G125" s="16">
        <v>0</v>
      </c>
    </row>
    <row r="126" spans="1:7" ht="16" x14ac:dyDescent="0.2">
      <c r="A126" s="15" t="s">
        <v>120</v>
      </c>
      <c r="B126" s="15" t="s">
        <v>54</v>
      </c>
      <c r="C126" s="16">
        <v>11</v>
      </c>
      <c r="D126" s="16">
        <v>1052</v>
      </c>
      <c r="E126" s="16">
        <v>3099</v>
      </c>
      <c r="F126" s="16">
        <v>0</v>
      </c>
      <c r="G126" s="16">
        <v>0</v>
      </c>
    </row>
    <row r="127" spans="1:7" ht="16" x14ac:dyDescent="0.2">
      <c r="A127" s="15" t="s">
        <v>120</v>
      </c>
      <c r="B127" s="15" t="s">
        <v>54</v>
      </c>
      <c r="C127" s="16">
        <v>12</v>
      </c>
      <c r="D127" s="16">
        <v>1643</v>
      </c>
      <c r="E127" s="16">
        <v>6235</v>
      </c>
      <c r="F127" s="16">
        <v>0</v>
      </c>
      <c r="G127" s="16">
        <v>0</v>
      </c>
    </row>
    <row r="128" spans="1:7" ht="16" x14ac:dyDescent="0.2">
      <c r="A128" s="15" t="s">
        <v>120</v>
      </c>
      <c r="B128" s="15" t="s">
        <v>117</v>
      </c>
      <c r="C128" s="16">
        <v>1</v>
      </c>
      <c r="D128" s="16">
        <v>4332</v>
      </c>
      <c r="E128" s="16">
        <v>14757</v>
      </c>
      <c r="F128" s="16">
        <v>0</v>
      </c>
      <c r="G128" s="16">
        <v>0</v>
      </c>
    </row>
    <row r="129" spans="1:7" ht="16" x14ac:dyDescent="0.2">
      <c r="A129" s="15" t="s">
        <v>120</v>
      </c>
      <c r="B129" s="15" t="s">
        <v>117</v>
      </c>
      <c r="C129" s="16">
        <v>8</v>
      </c>
      <c r="D129" s="16">
        <v>4125</v>
      </c>
      <c r="E129" s="16">
        <v>10074</v>
      </c>
      <c r="F129" s="16">
        <v>0</v>
      </c>
      <c r="G129" s="16">
        <v>0</v>
      </c>
    </row>
    <row r="130" spans="1:7" ht="16" x14ac:dyDescent="0.2">
      <c r="A130" s="15" t="s">
        <v>120</v>
      </c>
      <c r="B130" s="15" t="s">
        <v>118</v>
      </c>
      <c r="C130" s="16">
        <v>1</v>
      </c>
      <c r="D130" s="16">
        <v>319922300</v>
      </c>
      <c r="E130" s="16">
        <v>409061027</v>
      </c>
      <c r="F130" s="16">
        <v>14205031</v>
      </c>
      <c r="G130" s="16">
        <v>365340</v>
      </c>
    </row>
    <row r="131" spans="1:7" ht="16" x14ac:dyDescent="0.2">
      <c r="A131" s="15" t="s">
        <v>120</v>
      </c>
      <c r="B131" s="15" t="s">
        <v>118</v>
      </c>
      <c r="C131" s="16">
        <v>2</v>
      </c>
      <c r="D131" s="16">
        <v>255209800</v>
      </c>
      <c r="E131" s="16">
        <v>343833590</v>
      </c>
      <c r="F131" s="16">
        <v>10373257</v>
      </c>
      <c r="G131" s="16">
        <v>305734</v>
      </c>
    </row>
    <row r="132" spans="1:7" ht="16" x14ac:dyDescent="0.2">
      <c r="A132" s="15" t="s">
        <v>120</v>
      </c>
      <c r="B132" s="15" t="s">
        <v>118</v>
      </c>
      <c r="C132" s="16">
        <v>3</v>
      </c>
      <c r="D132" s="16">
        <v>324998800</v>
      </c>
      <c r="E132" s="16">
        <v>398802868</v>
      </c>
      <c r="F132" s="16">
        <v>14118564</v>
      </c>
      <c r="G132" s="16">
        <v>356411</v>
      </c>
    </row>
    <row r="133" spans="1:7" ht="16" x14ac:dyDescent="0.2">
      <c r="A133" s="15" t="s">
        <v>120</v>
      </c>
      <c r="B133" s="15" t="s">
        <v>118</v>
      </c>
      <c r="C133" s="16">
        <v>4</v>
      </c>
      <c r="D133" s="16">
        <v>535927400</v>
      </c>
      <c r="E133" s="16">
        <v>615505148</v>
      </c>
      <c r="F133" s="16">
        <v>19691215</v>
      </c>
      <c r="G133" s="16">
        <v>548269</v>
      </c>
    </row>
    <row r="134" spans="1:7" ht="16" x14ac:dyDescent="0.2">
      <c r="A134" s="15" t="s">
        <v>120</v>
      </c>
      <c r="B134" s="15" t="s">
        <v>118</v>
      </c>
      <c r="C134" s="16">
        <v>5</v>
      </c>
      <c r="D134" s="16">
        <v>260773600</v>
      </c>
      <c r="E134" s="16">
        <v>302590431</v>
      </c>
      <c r="F134" s="16">
        <v>9650130</v>
      </c>
      <c r="G134" s="16">
        <v>269510</v>
      </c>
    </row>
    <row r="135" spans="1:7" ht="16" x14ac:dyDescent="0.2">
      <c r="A135" s="15" t="s">
        <v>120</v>
      </c>
      <c r="B135" s="15" t="s">
        <v>118</v>
      </c>
      <c r="C135" s="16">
        <v>6</v>
      </c>
      <c r="D135" s="16">
        <v>347865300</v>
      </c>
      <c r="E135" s="16">
        <v>390350009</v>
      </c>
      <c r="F135" s="16">
        <v>11453594</v>
      </c>
      <c r="G135" s="16">
        <v>346813</v>
      </c>
    </row>
    <row r="136" spans="1:7" ht="16" x14ac:dyDescent="0.2">
      <c r="A136" s="15" t="s">
        <v>120</v>
      </c>
      <c r="B136" s="15" t="s">
        <v>118</v>
      </c>
      <c r="C136" s="16">
        <v>7</v>
      </c>
      <c r="D136" s="16">
        <v>365485000</v>
      </c>
      <c r="E136" s="16">
        <v>502638116</v>
      </c>
      <c r="F136" s="16">
        <v>12764627</v>
      </c>
      <c r="G136" s="16">
        <v>444900</v>
      </c>
    </row>
    <row r="137" spans="1:7" ht="16" x14ac:dyDescent="0.2">
      <c r="A137" s="15" t="s">
        <v>120</v>
      </c>
      <c r="B137" s="15" t="s">
        <v>118</v>
      </c>
      <c r="C137" s="16">
        <v>8</v>
      </c>
      <c r="D137" s="16">
        <v>395922200</v>
      </c>
      <c r="E137" s="16">
        <v>574813986</v>
      </c>
      <c r="F137" s="16">
        <v>13721665</v>
      </c>
      <c r="G137" s="16">
        <v>507994</v>
      </c>
    </row>
    <row r="138" spans="1:7" ht="16" x14ac:dyDescent="0.2">
      <c r="A138" s="15" t="s">
        <v>120</v>
      </c>
      <c r="B138" s="15" t="s">
        <v>118</v>
      </c>
      <c r="C138" s="16">
        <v>9</v>
      </c>
      <c r="D138" s="16">
        <v>144950200</v>
      </c>
      <c r="E138" s="16">
        <v>220640271</v>
      </c>
      <c r="F138" s="16">
        <v>5597932</v>
      </c>
      <c r="G138" s="16">
        <v>195280</v>
      </c>
    </row>
    <row r="139" spans="1:7" ht="16" x14ac:dyDescent="0.2">
      <c r="A139" s="15" t="s">
        <v>120</v>
      </c>
      <c r="B139" s="15" t="s">
        <v>118</v>
      </c>
      <c r="C139" s="16">
        <v>10</v>
      </c>
      <c r="D139" s="16">
        <v>413450000</v>
      </c>
      <c r="E139" s="16">
        <v>639952931</v>
      </c>
      <c r="F139" s="16">
        <v>18427542</v>
      </c>
      <c r="G139" s="16">
        <v>572840</v>
      </c>
    </row>
    <row r="140" spans="1:7" ht="16" x14ac:dyDescent="0.2">
      <c r="A140" s="15" t="s">
        <v>120</v>
      </c>
      <c r="B140" s="15" t="s">
        <v>118</v>
      </c>
      <c r="C140" s="16">
        <v>11</v>
      </c>
      <c r="D140" s="16">
        <v>80573300</v>
      </c>
      <c r="E140" s="16">
        <v>122800377</v>
      </c>
      <c r="F140" s="16">
        <v>2872247</v>
      </c>
      <c r="G140" s="16">
        <v>108474</v>
      </c>
    </row>
    <row r="141" spans="1:7" ht="16" x14ac:dyDescent="0.2">
      <c r="A141" s="15" t="s">
        <v>120</v>
      </c>
      <c r="B141" s="15" t="s">
        <v>118</v>
      </c>
      <c r="C141" s="16">
        <v>12</v>
      </c>
      <c r="D141" s="16">
        <v>383619800</v>
      </c>
      <c r="E141" s="16">
        <v>646624576</v>
      </c>
      <c r="F141" s="16">
        <v>14258716</v>
      </c>
      <c r="G141" s="16">
        <v>570446</v>
      </c>
    </row>
    <row r="142" spans="1:7" ht="16" x14ac:dyDescent="0.2">
      <c r="A142" s="15" t="s">
        <v>121</v>
      </c>
      <c r="B142" s="15" t="s">
        <v>117</v>
      </c>
      <c r="C142" s="16">
        <v>6</v>
      </c>
      <c r="D142" s="16">
        <v>147588</v>
      </c>
      <c r="E142" s="16">
        <v>53186</v>
      </c>
      <c r="F142" s="16">
        <v>0</v>
      </c>
      <c r="G142" s="16">
        <v>0</v>
      </c>
    </row>
    <row r="143" spans="1:7" ht="16" x14ac:dyDescent="0.2">
      <c r="A143" s="15" t="s">
        <v>121</v>
      </c>
      <c r="B143" s="15" t="s">
        <v>117</v>
      </c>
      <c r="C143" s="16">
        <v>8</v>
      </c>
      <c r="D143" s="16">
        <v>83485</v>
      </c>
      <c r="E143" s="16">
        <v>51748</v>
      </c>
      <c r="F143" s="16">
        <v>0</v>
      </c>
      <c r="G143" s="16">
        <v>0</v>
      </c>
    </row>
    <row r="144" spans="1:7" ht="16" x14ac:dyDescent="0.2">
      <c r="A144" s="15" t="s">
        <v>121</v>
      </c>
      <c r="B144" s="15" t="s">
        <v>118</v>
      </c>
      <c r="C144" s="16">
        <v>6</v>
      </c>
      <c r="D144" s="16">
        <v>9598240</v>
      </c>
      <c r="E144" s="16">
        <v>3304853</v>
      </c>
      <c r="F144" s="16">
        <v>0</v>
      </c>
      <c r="G144" s="16">
        <v>0</v>
      </c>
    </row>
    <row r="145" spans="1:7" ht="16" x14ac:dyDescent="0.2">
      <c r="A145" s="15" t="s">
        <v>121</v>
      </c>
      <c r="B145" s="15" t="s">
        <v>118</v>
      </c>
      <c r="C145" s="16">
        <v>7</v>
      </c>
      <c r="D145" s="16">
        <v>10927730</v>
      </c>
      <c r="E145" s="16">
        <v>4330620</v>
      </c>
      <c r="F145" s="16">
        <v>0</v>
      </c>
      <c r="G145" s="16">
        <v>0</v>
      </c>
    </row>
    <row r="146" spans="1:7" ht="16" x14ac:dyDescent="0.2">
      <c r="A146" s="15" t="s">
        <v>121</v>
      </c>
      <c r="B146" s="15" t="s">
        <v>118</v>
      </c>
      <c r="C146" s="16">
        <v>9</v>
      </c>
      <c r="D146" s="16">
        <v>10064616</v>
      </c>
      <c r="E146" s="16">
        <v>5410334</v>
      </c>
      <c r="F146" s="16">
        <v>0</v>
      </c>
      <c r="G146" s="16">
        <v>0</v>
      </c>
    </row>
    <row r="147" spans="1:7" ht="16" x14ac:dyDescent="0.2">
      <c r="A147" s="15" t="s">
        <v>121</v>
      </c>
      <c r="B147" s="15" t="s">
        <v>118</v>
      </c>
      <c r="C147" s="16">
        <v>11</v>
      </c>
      <c r="D147" s="16">
        <v>11076582</v>
      </c>
      <c r="E147" s="16">
        <v>7661762</v>
      </c>
      <c r="F147" s="16">
        <v>0</v>
      </c>
      <c r="G147" s="16">
        <v>0</v>
      </c>
    </row>
    <row r="148" spans="1:7" ht="16" x14ac:dyDescent="0.2">
      <c r="A148" s="15" t="s">
        <v>122</v>
      </c>
      <c r="B148" s="15" t="s">
        <v>54</v>
      </c>
      <c r="C148" s="16">
        <v>2</v>
      </c>
      <c r="D148" s="16">
        <v>1</v>
      </c>
      <c r="E148" s="16">
        <v>229</v>
      </c>
      <c r="F148" s="16">
        <v>0</v>
      </c>
      <c r="G148" s="16">
        <v>0</v>
      </c>
    </row>
    <row r="149" spans="1:7" ht="16" x14ac:dyDescent="0.2">
      <c r="A149" s="15" t="s">
        <v>122</v>
      </c>
      <c r="B149" s="15" t="s">
        <v>118</v>
      </c>
      <c r="C149" s="16">
        <v>4</v>
      </c>
      <c r="D149" s="16">
        <v>5338680</v>
      </c>
      <c r="E149" s="16">
        <v>4827808</v>
      </c>
      <c r="F149" s="16">
        <v>0</v>
      </c>
      <c r="G149" s="16">
        <v>0</v>
      </c>
    </row>
    <row r="150" spans="1:7" ht="16" x14ac:dyDescent="0.2">
      <c r="A150" s="15" t="s">
        <v>122</v>
      </c>
      <c r="B150" s="15" t="s">
        <v>118</v>
      </c>
      <c r="C150" s="16">
        <v>6</v>
      </c>
      <c r="D150" s="16">
        <v>16797840</v>
      </c>
      <c r="E150" s="16">
        <v>16684707</v>
      </c>
      <c r="F150" s="16">
        <v>0</v>
      </c>
      <c r="G150" s="16">
        <v>0</v>
      </c>
    </row>
    <row r="151" spans="1:7" ht="16" x14ac:dyDescent="0.2">
      <c r="A151" s="15" t="s">
        <v>123</v>
      </c>
      <c r="B151" s="15" t="s">
        <v>54</v>
      </c>
      <c r="C151" s="16">
        <v>1</v>
      </c>
      <c r="D151" s="16">
        <v>9751300</v>
      </c>
      <c r="E151" s="16">
        <v>3511658</v>
      </c>
      <c r="F151" s="16">
        <v>475000</v>
      </c>
      <c r="G151" s="16">
        <v>21130</v>
      </c>
    </row>
    <row r="152" spans="1:7" ht="16" x14ac:dyDescent="0.2">
      <c r="A152" s="15" t="s">
        <v>123</v>
      </c>
      <c r="B152" s="15" t="s">
        <v>54</v>
      </c>
      <c r="C152" s="16">
        <v>2</v>
      </c>
      <c r="D152" s="16">
        <v>930000</v>
      </c>
      <c r="E152" s="16">
        <v>450000</v>
      </c>
      <c r="F152" s="16">
        <v>0</v>
      </c>
      <c r="G152" s="16">
        <v>0</v>
      </c>
    </row>
    <row r="153" spans="1:7" ht="16" x14ac:dyDescent="0.2">
      <c r="A153" s="15" t="s">
        <v>123</v>
      </c>
      <c r="B153" s="15" t="s">
        <v>54</v>
      </c>
      <c r="C153" s="16">
        <v>3</v>
      </c>
      <c r="D153" s="16">
        <v>201600</v>
      </c>
      <c r="E153" s="16">
        <v>66000</v>
      </c>
      <c r="F153" s="16">
        <v>0</v>
      </c>
      <c r="G153" s="16">
        <v>0</v>
      </c>
    </row>
    <row r="154" spans="1:7" ht="16" x14ac:dyDescent="0.2">
      <c r="A154" s="15" t="s">
        <v>123</v>
      </c>
      <c r="B154" s="15" t="s">
        <v>54</v>
      </c>
      <c r="C154" s="16">
        <v>5</v>
      </c>
      <c r="D154" s="16">
        <v>10100000</v>
      </c>
      <c r="E154" s="16">
        <v>16500000</v>
      </c>
      <c r="F154" s="16">
        <v>0</v>
      </c>
      <c r="G154" s="16">
        <v>0</v>
      </c>
    </row>
    <row r="155" spans="1:7" ht="16" x14ac:dyDescent="0.2">
      <c r="A155" s="15" t="s">
        <v>123</v>
      </c>
      <c r="B155" s="15" t="s">
        <v>54</v>
      </c>
      <c r="C155" s="16">
        <v>6</v>
      </c>
      <c r="D155" s="16">
        <v>5435000</v>
      </c>
      <c r="E155" s="16">
        <v>2500000</v>
      </c>
      <c r="F155" s="16">
        <v>0</v>
      </c>
      <c r="G155" s="16">
        <v>0</v>
      </c>
    </row>
    <row r="156" spans="1:7" ht="16" x14ac:dyDescent="0.2">
      <c r="A156" s="15" t="s">
        <v>123</v>
      </c>
      <c r="B156" s="15" t="s">
        <v>54</v>
      </c>
      <c r="C156" s="16">
        <v>8</v>
      </c>
      <c r="D156" s="16">
        <v>10996000</v>
      </c>
      <c r="E156" s="16">
        <v>12697649</v>
      </c>
      <c r="F156" s="16">
        <v>5000</v>
      </c>
      <c r="G156" s="16">
        <v>1000</v>
      </c>
    </row>
    <row r="157" spans="1:7" ht="16" x14ac:dyDescent="0.2">
      <c r="A157" s="15" t="s">
        <v>123</v>
      </c>
      <c r="B157" s="15" t="s">
        <v>54</v>
      </c>
      <c r="C157" s="16">
        <v>10</v>
      </c>
      <c r="D157" s="16">
        <v>10668000</v>
      </c>
      <c r="E157" s="16">
        <v>8500000</v>
      </c>
      <c r="F157" s="16">
        <v>0</v>
      </c>
      <c r="G157" s="16">
        <v>0</v>
      </c>
    </row>
    <row r="158" spans="1:7" ht="16" x14ac:dyDescent="0.2">
      <c r="A158" s="15" t="s">
        <v>123</v>
      </c>
      <c r="B158" s="15" t="s">
        <v>54</v>
      </c>
      <c r="C158" s="16">
        <v>11</v>
      </c>
      <c r="D158" s="16">
        <v>2985000</v>
      </c>
      <c r="E158" s="16">
        <v>545000</v>
      </c>
      <c r="F158" s="16">
        <v>0</v>
      </c>
      <c r="G158" s="16">
        <v>0</v>
      </c>
    </row>
    <row r="159" spans="1:7" ht="16" x14ac:dyDescent="0.2">
      <c r="A159" s="15" t="s">
        <v>7</v>
      </c>
      <c r="B159" s="15" t="s">
        <v>116</v>
      </c>
      <c r="C159" s="16">
        <v>1</v>
      </c>
      <c r="D159" s="16">
        <v>12050794</v>
      </c>
      <c r="E159" s="16">
        <v>18973828</v>
      </c>
      <c r="F159" s="16">
        <v>2201878.7000000002</v>
      </c>
      <c r="G159" s="16">
        <v>5913</v>
      </c>
    </row>
    <row r="160" spans="1:7" ht="16" x14ac:dyDescent="0.2">
      <c r="A160" s="15" t="s">
        <v>7</v>
      </c>
      <c r="B160" s="15" t="s">
        <v>116</v>
      </c>
      <c r="C160" s="16">
        <v>2</v>
      </c>
      <c r="D160" s="16">
        <v>17877635</v>
      </c>
      <c r="E160" s="16">
        <v>22976821</v>
      </c>
      <c r="F160" s="16">
        <v>3623865.1</v>
      </c>
      <c r="G160" s="16">
        <v>8165.8</v>
      </c>
    </row>
    <row r="161" spans="1:7" ht="16" x14ac:dyDescent="0.2">
      <c r="A161" s="15" t="s">
        <v>7</v>
      </c>
      <c r="B161" s="15" t="s">
        <v>116</v>
      </c>
      <c r="C161" s="16">
        <v>3</v>
      </c>
      <c r="D161" s="16">
        <v>9584475</v>
      </c>
      <c r="E161" s="16">
        <v>10700144</v>
      </c>
      <c r="F161" s="16">
        <v>1194363.6000000001</v>
      </c>
      <c r="G161" s="16">
        <v>4823.3</v>
      </c>
    </row>
    <row r="162" spans="1:7" ht="16" x14ac:dyDescent="0.2">
      <c r="A162" s="15" t="s">
        <v>7</v>
      </c>
      <c r="B162" s="15" t="s">
        <v>116</v>
      </c>
      <c r="C162" s="16">
        <v>4</v>
      </c>
      <c r="D162" s="16">
        <v>830716</v>
      </c>
      <c r="E162" s="16">
        <v>1274771</v>
      </c>
      <c r="F162" s="16">
        <v>24179</v>
      </c>
      <c r="G162" s="16">
        <v>1901</v>
      </c>
    </row>
    <row r="163" spans="1:7" ht="16" x14ac:dyDescent="0.2">
      <c r="A163" s="15" t="s">
        <v>7</v>
      </c>
      <c r="B163" s="15" t="s">
        <v>54</v>
      </c>
      <c r="C163" s="16">
        <v>1</v>
      </c>
      <c r="D163" s="16">
        <v>34463</v>
      </c>
      <c r="E163" s="16">
        <v>67695</v>
      </c>
      <c r="F163" s="16">
        <v>0</v>
      </c>
      <c r="G163" s="16">
        <v>0</v>
      </c>
    </row>
    <row r="164" spans="1:7" ht="16" x14ac:dyDescent="0.2">
      <c r="A164" s="15" t="s">
        <v>7</v>
      </c>
      <c r="B164" s="15" t="s">
        <v>54</v>
      </c>
      <c r="C164" s="16">
        <v>2</v>
      </c>
      <c r="D164" s="16">
        <v>317668</v>
      </c>
      <c r="E164" s="16">
        <v>496770</v>
      </c>
      <c r="F164" s="16">
        <v>0</v>
      </c>
      <c r="G164" s="16">
        <v>0</v>
      </c>
    </row>
    <row r="165" spans="1:7" ht="16" x14ac:dyDescent="0.2">
      <c r="A165" s="15" t="s">
        <v>7</v>
      </c>
      <c r="B165" s="15" t="s">
        <v>54</v>
      </c>
      <c r="C165" s="16">
        <v>3</v>
      </c>
      <c r="D165" s="16">
        <v>9570</v>
      </c>
      <c r="E165" s="16">
        <v>4695</v>
      </c>
      <c r="F165" s="16">
        <v>0</v>
      </c>
      <c r="G165" s="16">
        <v>0</v>
      </c>
    </row>
    <row r="166" spans="1:7" ht="16" x14ac:dyDescent="0.2">
      <c r="A166" s="15" t="s">
        <v>7</v>
      </c>
      <c r="B166" s="15" t="s">
        <v>54</v>
      </c>
      <c r="C166" s="16">
        <v>4</v>
      </c>
      <c r="D166" s="16">
        <v>16363</v>
      </c>
      <c r="E166" s="16">
        <v>14377</v>
      </c>
      <c r="F166" s="16">
        <v>0</v>
      </c>
      <c r="G166" s="16">
        <v>0</v>
      </c>
    </row>
    <row r="167" spans="1:7" ht="16" x14ac:dyDescent="0.2">
      <c r="A167" s="15" t="s">
        <v>7</v>
      </c>
      <c r="B167" s="15" t="s">
        <v>54</v>
      </c>
      <c r="C167" s="16">
        <v>5</v>
      </c>
      <c r="D167" s="16">
        <v>283</v>
      </c>
      <c r="E167" s="16">
        <v>1592</v>
      </c>
      <c r="F167" s="16">
        <v>0</v>
      </c>
      <c r="G167" s="16">
        <v>0</v>
      </c>
    </row>
    <row r="168" spans="1:7" ht="16" x14ac:dyDescent="0.2">
      <c r="A168" s="15" t="s">
        <v>7</v>
      </c>
      <c r="B168" s="15" t="s">
        <v>54</v>
      </c>
      <c r="C168" s="16">
        <v>6</v>
      </c>
      <c r="D168" s="16">
        <v>9646</v>
      </c>
      <c r="E168" s="16">
        <v>31567</v>
      </c>
      <c r="F168" s="16">
        <v>0</v>
      </c>
      <c r="G168" s="16">
        <v>0</v>
      </c>
    </row>
    <row r="169" spans="1:7" ht="16" x14ac:dyDescent="0.2">
      <c r="A169" s="15" t="s">
        <v>7</v>
      </c>
      <c r="B169" s="15" t="s">
        <v>54</v>
      </c>
      <c r="C169" s="16">
        <v>7</v>
      </c>
      <c r="D169" s="16">
        <v>23350</v>
      </c>
      <c r="E169" s="16">
        <v>109468</v>
      </c>
      <c r="F169" s="16">
        <v>32500</v>
      </c>
      <c r="G169" s="16">
        <v>45</v>
      </c>
    </row>
    <row r="170" spans="1:7" ht="16" x14ac:dyDescent="0.2">
      <c r="A170" s="15" t="s">
        <v>7</v>
      </c>
      <c r="B170" s="15" t="s">
        <v>54</v>
      </c>
      <c r="C170" s="16">
        <v>8</v>
      </c>
      <c r="D170" s="16">
        <v>31821</v>
      </c>
      <c r="E170" s="16">
        <v>148316</v>
      </c>
      <c r="F170" s="16">
        <v>34784.1</v>
      </c>
      <c r="G170" s="16">
        <v>467.1</v>
      </c>
    </row>
    <row r="171" spans="1:7" ht="16" x14ac:dyDescent="0.2">
      <c r="A171" s="15" t="s">
        <v>7</v>
      </c>
      <c r="B171" s="15" t="s">
        <v>54</v>
      </c>
      <c r="C171" s="16">
        <v>9</v>
      </c>
      <c r="D171" s="16">
        <v>1041</v>
      </c>
      <c r="E171" s="16">
        <v>2399</v>
      </c>
      <c r="F171" s="16">
        <v>0</v>
      </c>
      <c r="G171" s="16">
        <v>0</v>
      </c>
    </row>
    <row r="172" spans="1:7" ht="16" x14ac:dyDescent="0.2">
      <c r="A172" s="15" t="s">
        <v>7</v>
      </c>
      <c r="B172" s="15" t="s">
        <v>54</v>
      </c>
      <c r="C172" s="16">
        <v>10</v>
      </c>
      <c r="D172" s="16">
        <v>5775</v>
      </c>
      <c r="E172" s="16">
        <v>11115</v>
      </c>
      <c r="F172" s="16">
        <v>0</v>
      </c>
      <c r="G172" s="16">
        <v>0</v>
      </c>
    </row>
    <row r="173" spans="1:7" ht="16" x14ac:dyDescent="0.2">
      <c r="A173" s="15" t="s">
        <v>7</v>
      </c>
      <c r="B173" s="15" t="s">
        <v>54</v>
      </c>
      <c r="C173" s="16">
        <v>12</v>
      </c>
      <c r="D173" s="16">
        <v>4006</v>
      </c>
      <c r="E173" s="16">
        <v>6647</v>
      </c>
      <c r="F173" s="16">
        <v>0</v>
      </c>
      <c r="G173" s="16">
        <v>0</v>
      </c>
    </row>
    <row r="174" spans="1:7" ht="16" x14ac:dyDescent="0.2">
      <c r="A174" s="15" t="s">
        <v>7</v>
      </c>
      <c r="B174" s="15" t="s">
        <v>118</v>
      </c>
      <c r="C174" s="16">
        <v>1</v>
      </c>
      <c r="D174" s="16">
        <v>22014000</v>
      </c>
      <c r="E174" s="16">
        <v>37719500</v>
      </c>
      <c r="F174" s="16">
        <v>952109</v>
      </c>
      <c r="G174" s="16">
        <v>9786</v>
      </c>
    </row>
    <row r="175" spans="1:7" ht="16" x14ac:dyDescent="0.2">
      <c r="A175" s="15" t="s">
        <v>7</v>
      </c>
      <c r="B175" s="15" t="s">
        <v>118</v>
      </c>
      <c r="C175" s="16">
        <v>2</v>
      </c>
      <c r="D175" s="16">
        <v>33004330</v>
      </c>
      <c r="E175" s="16">
        <v>54697897</v>
      </c>
      <c r="F175" s="16">
        <v>726126</v>
      </c>
      <c r="G175" s="16">
        <v>9866</v>
      </c>
    </row>
    <row r="176" spans="1:7" ht="16" x14ac:dyDescent="0.2">
      <c r="A176" s="15" t="s">
        <v>7</v>
      </c>
      <c r="B176" s="15" t="s">
        <v>118</v>
      </c>
      <c r="C176" s="16">
        <v>3</v>
      </c>
      <c r="D176" s="16">
        <v>47022800</v>
      </c>
      <c r="E176" s="16">
        <v>77321302</v>
      </c>
      <c r="F176" s="16">
        <v>1114375</v>
      </c>
      <c r="G176" s="16">
        <v>10427</v>
      </c>
    </row>
    <row r="177" spans="1:7" ht="16" x14ac:dyDescent="0.2">
      <c r="A177" s="15" t="s">
        <v>7</v>
      </c>
      <c r="B177" s="15" t="s">
        <v>118</v>
      </c>
      <c r="C177" s="16">
        <v>4</v>
      </c>
      <c r="D177" s="16">
        <v>18648600</v>
      </c>
      <c r="E177" s="16">
        <v>28976047</v>
      </c>
      <c r="F177" s="16">
        <v>836445</v>
      </c>
      <c r="G177" s="16">
        <v>4343</v>
      </c>
    </row>
    <row r="178" spans="1:7" ht="16" x14ac:dyDescent="0.2">
      <c r="A178" s="15" t="s">
        <v>7</v>
      </c>
      <c r="B178" s="15" t="s">
        <v>118</v>
      </c>
      <c r="C178" s="16">
        <v>5</v>
      </c>
      <c r="D178" s="16">
        <v>38718600</v>
      </c>
      <c r="E178" s="16">
        <v>48340908</v>
      </c>
      <c r="F178" s="16">
        <v>676269</v>
      </c>
      <c r="G178" s="16">
        <v>8086</v>
      </c>
    </row>
    <row r="179" spans="1:7" ht="16" x14ac:dyDescent="0.2">
      <c r="A179" s="15" t="s">
        <v>7</v>
      </c>
      <c r="B179" s="15" t="s">
        <v>118</v>
      </c>
      <c r="C179" s="16">
        <v>6</v>
      </c>
      <c r="D179" s="16">
        <v>28748390</v>
      </c>
      <c r="E179" s="16">
        <v>37311449</v>
      </c>
      <c r="F179" s="16">
        <v>189069</v>
      </c>
      <c r="G179" s="16">
        <v>2580</v>
      </c>
    </row>
    <row r="180" spans="1:7" ht="16" x14ac:dyDescent="0.2">
      <c r="A180" s="15" t="s">
        <v>7</v>
      </c>
      <c r="B180" s="15" t="s">
        <v>118</v>
      </c>
      <c r="C180" s="16">
        <v>7</v>
      </c>
      <c r="D180" s="16">
        <v>67653130</v>
      </c>
      <c r="E180" s="16">
        <v>58669545</v>
      </c>
      <c r="F180" s="16">
        <v>845165</v>
      </c>
      <c r="G180" s="16">
        <v>10700</v>
      </c>
    </row>
    <row r="181" spans="1:7" ht="16" x14ac:dyDescent="0.2">
      <c r="A181" s="15" t="s">
        <v>7</v>
      </c>
      <c r="B181" s="15" t="s">
        <v>118</v>
      </c>
      <c r="C181" s="16">
        <v>8</v>
      </c>
      <c r="D181" s="16">
        <v>11000330</v>
      </c>
      <c r="E181" s="16">
        <v>19700226</v>
      </c>
      <c r="F181" s="16">
        <v>41264</v>
      </c>
      <c r="G181" s="16">
        <v>4995</v>
      </c>
    </row>
    <row r="182" spans="1:7" ht="16" x14ac:dyDescent="0.2">
      <c r="A182" s="15" t="s">
        <v>7</v>
      </c>
      <c r="B182" s="15" t="s">
        <v>118</v>
      </c>
      <c r="C182" s="16">
        <v>9</v>
      </c>
      <c r="D182" s="16">
        <v>16628250</v>
      </c>
      <c r="E182" s="16">
        <v>31059266</v>
      </c>
      <c r="F182" s="16">
        <v>440101</v>
      </c>
      <c r="G182" s="16">
        <v>5115</v>
      </c>
    </row>
    <row r="183" spans="1:7" ht="16" x14ac:dyDescent="0.2">
      <c r="A183" s="15" t="s">
        <v>7</v>
      </c>
      <c r="B183" s="15" t="s">
        <v>118</v>
      </c>
      <c r="C183" s="16">
        <v>10</v>
      </c>
      <c r="D183" s="16">
        <v>32278010</v>
      </c>
      <c r="E183" s="16">
        <v>53352646</v>
      </c>
      <c r="F183" s="16">
        <v>835142</v>
      </c>
      <c r="G183" s="16">
        <v>9828</v>
      </c>
    </row>
    <row r="184" spans="1:7" ht="16" x14ac:dyDescent="0.2">
      <c r="A184" s="15" t="s">
        <v>7</v>
      </c>
      <c r="B184" s="15" t="s">
        <v>118</v>
      </c>
      <c r="C184" s="16">
        <v>11</v>
      </c>
      <c r="D184" s="16">
        <v>21513910</v>
      </c>
      <c r="E184" s="16">
        <v>43217607</v>
      </c>
      <c r="F184" s="16">
        <v>890431</v>
      </c>
      <c r="G184" s="16">
        <v>11161</v>
      </c>
    </row>
    <row r="185" spans="1:7" ht="16" x14ac:dyDescent="0.2">
      <c r="A185" s="15" t="s">
        <v>7</v>
      </c>
      <c r="B185" s="15" t="s">
        <v>118</v>
      </c>
      <c r="C185" s="16">
        <v>12</v>
      </c>
      <c r="D185" s="16">
        <v>15876280</v>
      </c>
      <c r="E185" s="16">
        <v>32972486</v>
      </c>
      <c r="F185" s="16">
        <v>0</v>
      </c>
      <c r="G185" s="16">
        <v>0</v>
      </c>
    </row>
    <row r="186" spans="1:7" ht="16" x14ac:dyDescent="0.2">
      <c r="A186" s="15" t="s">
        <v>8</v>
      </c>
      <c r="B186" s="15" t="s">
        <v>116</v>
      </c>
      <c r="C186" s="16">
        <v>1</v>
      </c>
      <c r="D186" s="16">
        <v>36023089</v>
      </c>
      <c r="E186" s="16">
        <v>168338263</v>
      </c>
      <c r="F186" s="16">
        <v>6082547.7000000002</v>
      </c>
      <c r="G186" s="16">
        <v>151193.9</v>
      </c>
    </row>
    <row r="187" spans="1:7" ht="16" x14ac:dyDescent="0.2">
      <c r="A187" s="15" t="s">
        <v>8</v>
      </c>
      <c r="B187" s="15" t="s">
        <v>116</v>
      </c>
      <c r="C187" s="16">
        <v>2</v>
      </c>
      <c r="D187" s="16">
        <v>23926788</v>
      </c>
      <c r="E187" s="16">
        <v>104508885</v>
      </c>
      <c r="F187" s="16">
        <v>4027856</v>
      </c>
      <c r="G187" s="16">
        <v>101721.4</v>
      </c>
    </row>
    <row r="188" spans="1:7" ht="16" x14ac:dyDescent="0.2">
      <c r="A188" s="15" t="s">
        <v>8</v>
      </c>
      <c r="B188" s="15" t="s">
        <v>116</v>
      </c>
      <c r="C188" s="16">
        <v>3</v>
      </c>
      <c r="D188" s="16">
        <v>36409081</v>
      </c>
      <c r="E188" s="16">
        <v>121476243</v>
      </c>
      <c r="F188" s="16">
        <v>5255669.5999999996</v>
      </c>
      <c r="G188" s="16">
        <v>60870.5</v>
      </c>
    </row>
    <row r="189" spans="1:7" ht="16" x14ac:dyDescent="0.2">
      <c r="A189" s="15" t="s">
        <v>8</v>
      </c>
      <c r="B189" s="15" t="s">
        <v>116</v>
      </c>
      <c r="C189" s="16">
        <v>4</v>
      </c>
      <c r="D189" s="16">
        <v>46287263</v>
      </c>
      <c r="E189" s="16">
        <v>123680416</v>
      </c>
      <c r="F189" s="16">
        <v>7336422.2000000002</v>
      </c>
      <c r="G189" s="16">
        <v>60940.800000000003</v>
      </c>
    </row>
    <row r="190" spans="1:7" ht="16" x14ac:dyDescent="0.2">
      <c r="A190" s="15" t="s">
        <v>8</v>
      </c>
      <c r="B190" s="15" t="s">
        <v>116</v>
      </c>
      <c r="C190" s="16">
        <v>5</v>
      </c>
      <c r="D190" s="16">
        <v>32357129</v>
      </c>
      <c r="E190" s="16">
        <v>82539082</v>
      </c>
      <c r="F190" s="16">
        <v>6274973.5</v>
      </c>
      <c r="G190" s="16">
        <v>55972.6</v>
      </c>
    </row>
    <row r="191" spans="1:7" ht="16" x14ac:dyDescent="0.2">
      <c r="A191" s="15" t="s">
        <v>8</v>
      </c>
      <c r="B191" s="15" t="s">
        <v>116</v>
      </c>
      <c r="C191" s="16">
        <v>6</v>
      </c>
      <c r="D191" s="16">
        <v>31143133</v>
      </c>
      <c r="E191" s="16">
        <v>84414402</v>
      </c>
      <c r="F191" s="16">
        <v>5201620.4000000004</v>
      </c>
      <c r="G191" s="16">
        <v>52301.5</v>
      </c>
    </row>
    <row r="192" spans="1:7" ht="16" x14ac:dyDescent="0.2">
      <c r="A192" s="15" t="s">
        <v>8</v>
      </c>
      <c r="B192" s="15" t="s">
        <v>116</v>
      </c>
      <c r="C192" s="16">
        <v>7</v>
      </c>
      <c r="D192" s="16">
        <v>31568252</v>
      </c>
      <c r="E192" s="16">
        <v>92467896</v>
      </c>
      <c r="F192" s="16">
        <v>5576209.5999999996</v>
      </c>
      <c r="G192" s="16">
        <v>53674.400000000001</v>
      </c>
    </row>
    <row r="193" spans="1:7" ht="16" x14ac:dyDescent="0.2">
      <c r="A193" s="15" t="s">
        <v>8</v>
      </c>
      <c r="B193" s="15" t="s">
        <v>116</v>
      </c>
      <c r="C193" s="16">
        <v>8</v>
      </c>
      <c r="D193" s="16">
        <v>22134763</v>
      </c>
      <c r="E193" s="16">
        <v>77963680</v>
      </c>
      <c r="F193" s="16">
        <v>3636332</v>
      </c>
      <c r="G193" s="16">
        <v>40826.5</v>
      </c>
    </row>
    <row r="194" spans="1:7" ht="16" x14ac:dyDescent="0.2">
      <c r="A194" s="15" t="s">
        <v>8</v>
      </c>
      <c r="B194" s="15" t="s">
        <v>116</v>
      </c>
      <c r="C194" s="16">
        <v>9</v>
      </c>
      <c r="D194" s="16">
        <v>19405207</v>
      </c>
      <c r="E194" s="16">
        <v>83014710</v>
      </c>
      <c r="F194" s="16">
        <v>3031968.1</v>
      </c>
      <c r="G194" s="16">
        <v>35779.9</v>
      </c>
    </row>
    <row r="195" spans="1:7" ht="16" x14ac:dyDescent="0.2">
      <c r="A195" s="15" t="s">
        <v>8</v>
      </c>
      <c r="B195" s="15" t="s">
        <v>116</v>
      </c>
      <c r="C195" s="16">
        <v>10</v>
      </c>
      <c r="D195" s="16">
        <v>17840783</v>
      </c>
      <c r="E195" s="16">
        <v>72970281</v>
      </c>
      <c r="F195" s="16">
        <v>2424518.1</v>
      </c>
      <c r="G195" s="16">
        <v>35263</v>
      </c>
    </row>
    <row r="196" spans="1:7" ht="16" x14ac:dyDescent="0.2">
      <c r="A196" s="15" t="s">
        <v>8</v>
      </c>
      <c r="B196" s="15" t="s">
        <v>116</v>
      </c>
      <c r="C196" s="16">
        <v>11</v>
      </c>
      <c r="D196" s="16">
        <v>19748643</v>
      </c>
      <c r="E196" s="16">
        <v>93299424</v>
      </c>
      <c r="F196" s="16">
        <v>2711404.5</v>
      </c>
      <c r="G196" s="16">
        <v>41100.6</v>
      </c>
    </row>
    <row r="197" spans="1:7" ht="16" x14ac:dyDescent="0.2">
      <c r="A197" s="15" t="s">
        <v>8</v>
      </c>
      <c r="B197" s="15" t="s">
        <v>116</v>
      </c>
      <c r="C197" s="16">
        <v>12</v>
      </c>
      <c r="D197" s="16">
        <v>19727213</v>
      </c>
      <c r="E197" s="16">
        <v>87622132</v>
      </c>
      <c r="F197" s="16">
        <v>3333215.2</v>
      </c>
      <c r="G197" s="16">
        <v>58615.3</v>
      </c>
    </row>
    <row r="198" spans="1:7" ht="16" x14ac:dyDescent="0.2">
      <c r="A198" s="15" t="s">
        <v>8</v>
      </c>
      <c r="B198" s="15" t="s">
        <v>54</v>
      </c>
      <c r="C198" s="16">
        <v>1</v>
      </c>
      <c r="D198" s="16">
        <v>349976244</v>
      </c>
      <c r="E198" s="16">
        <v>210673627</v>
      </c>
      <c r="F198" s="16">
        <v>13976780.5</v>
      </c>
      <c r="G198" s="16">
        <v>84967.8</v>
      </c>
    </row>
    <row r="199" spans="1:7" ht="16" x14ac:dyDescent="0.2">
      <c r="A199" s="15" t="s">
        <v>8</v>
      </c>
      <c r="B199" s="15" t="s">
        <v>54</v>
      </c>
      <c r="C199" s="16">
        <v>2</v>
      </c>
      <c r="D199" s="16">
        <v>299860158</v>
      </c>
      <c r="E199" s="16">
        <v>174132577</v>
      </c>
      <c r="F199" s="16">
        <v>13143774.800000001</v>
      </c>
      <c r="G199" s="16">
        <v>78096.3</v>
      </c>
    </row>
    <row r="200" spans="1:7" ht="16" x14ac:dyDescent="0.2">
      <c r="A200" s="15" t="s">
        <v>8</v>
      </c>
      <c r="B200" s="15" t="s">
        <v>54</v>
      </c>
      <c r="C200" s="16">
        <v>3</v>
      </c>
      <c r="D200" s="16">
        <v>296352606</v>
      </c>
      <c r="E200" s="16">
        <v>172268814</v>
      </c>
      <c r="F200" s="16">
        <v>12002577.800000001</v>
      </c>
      <c r="G200" s="16">
        <v>72711</v>
      </c>
    </row>
    <row r="201" spans="1:7" ht="16" x14ac:dyDescent="0.2">
      <c r="A201" s="15" t="s">
        <v>8</v>
      </c>
      <c r="B201" s="15" t="s">
        <v>54</v>
      </c>
      <c r="C201" s="16">
        <v>4</v>
      </c>
      <c r="D201" s="16">
        <v>318388910</v>
      </c>
      <c r="E201" s="16">
        <v>186700020</v>
      </c>
      <c r="F201" s="16">
        <v>12934459.6</v>
      </c>
      <c r="G201" s="16">
        <v>77165</v>
      </c>
    </row>
    <row r="202" spans="1:7" ht="16" x14ac:dyDescent="0.2">
      <c r="A202" s="15" t="s">
        <v>8</v>
      </c>
      <c r="B202" s="15" t="s">
        <v>54</v>
      </c>
      <c r="C202" s="16">
        <v>5</v>
      </c>
      <c r="D202" s="16">
        <v>338600561</v>
      </c>
      <c r="E202" s="16">
        <v>203522742</v>
      </c>
      <c r="F202" s="16">
        <v>14428551.1</v>
      </c>
      <c r="G202" s="16">
        <v>79836.800000000003</v>
      </c>
    </row>
    <row r="203" spans="1:7" ht="16" x14ac:dyDescent="0.2">
      <c r="A203" s="15" t="s">
        <v>8</v>
      </c>
      <c r="B203" s="15" t="s">
        <v>54</v>
      </c>
      <c r="C203" s="16">
        <v>6</v>
      </c>
      <c r="D203" s="16">
        <v>323274410</v>
      </c>
      <c r="E203" s="16">
        <v>209493074</v>
      </c>
      <c r="F203" s="16">
        <v>13250532.199999999</v>
      </c>
      <c r="G203" s="16">
        <v>72492.7</v>
      </c>
    </row>
    <row r="204" spans="1:7" ht="16" x14ac:dyDescent="0.2">
      <c r="A204" s="15" t="s">
        <v>8</v>
      </c>
      <c r="B204" s="15" t="s">
        <v>54</v>
      </c>
      <c r="C204" s="16">
        <v>7</v>
      </c>
      <c r="D204" s="16">
        <v>316894103</v>
      </c>
      <c r="E204" s="16">
        <v>189301410</v>
      </c>
      <c r="F204" s="16">
        <v>12170543.800000001</v>
      </c>
      <c r="G204" s="16">
        <v>77666.5</v>
      </c>
    </row>
    <row r="205" spans="1:7" ht="16" x14ac:dyDescent="0.2">
      <c r="A205" s="15" t="s">
        <v>8</v>
      </c>
      <c r="B205" s="15" t="s">
        <v>54</v>
      </c>
      <c r="C205" s="16">
        <v>8</v>
      </c>
      <c r="D205" s="16">
        <v>337455933</v>
      </c>
      <c r="E205" s="16">
        <v>204707872</v>
      </c>
      <c r="F205" s="16">
        <v>12102220.9</v>
      </c>
      <c r="G205" s="16">
        <v>94170.8</v>
      </c>
    </row>
    <row r="206" spans="1:7" ht="16" x14ac:dyDescent="0.2">
      <c r="A206" s="15" t="s">
        <v>8</v>
      </c>
      <c r="B206" s="15" t="s">
        <v>54</v>
      </c>
      <c r="C206" s="16">
        <v>9</v>
      </c>
      <c r="D206" s="16">
        <v>345417118</v>
      </c>
      <c r="E206" s="16">
        <v>205003920</v>
      </c>
      <c r="F206" s="16">
        <v>11591956.1</v>
      </c>
      <c r="G206" s="16">
        <v>95330.1</v>
      </c>
    </row>
    <row r="207" spans="1:7" ht="16" x14ac:dyDescent="0.2">
      <c r="A207" s="15" t="s">
        <v>8</v>
      </c>
      <c r="B207" s="15" t="s">
        <v>54</v>
      </c>
      <c r="C207" s="16">
        <v>10</v>
      </c>
      <c r="D207" s="16">
        <v>322590089</v>
      </c>
      <c r="E207" s="16">
        <v>199745993</v>
      </c>
      <c r="F207" s="16">
        <v>11864815.4</v>
      </c>
      <c r="G207" s="16">
        <v>95289.4</v>
      </c>
    </row>
    <row r="208" spans="1:7" ht="16" x14ac:dyDescent="0.2">
      <c r="A208" s="15" t="s">
        <v>8</v>
      </c>
      <c r="B208" s="15" t="s">
        <v>54</v>
      </c>
      <c r="C208" s="16">
        <v>11</v>
      </c>
      <c r="D208" s="16">
        <v>291436980</v>
      </c>
      <c r="E208" s="16">
        <v>177861670</v>
      </c>
      <c r="F208" s="16">
        <v>9877254.6999999993</v>
      </c>
      <c r="G208" s="16">
        <v>78063</v>
      </c>
    </row>
    <row r="209" spans="1:7" ht="16" x14ac:dyDescent="0.2">
      <c r="A209" s="15" t="s">
        <v>8</v>
      </c>
      <c r="B209" s="15" t="s">
        <v>54</v>
      </c>
      <c r="C209" s="16">
        <v>12</v>
      </c>
      <c r="D209" s="16">
        <v>350350062</v>
      </c>
      <c r="E209" s="16">
        <v>210144802</v>
      </c>
      <c r="F209" s="16">
        <v>13739572.199999999</v>
      </c>
      <c r="G209" s="16">
        <v>104428.2</v>
      </c>
    </row>
    <row r="210" spans="1:7" ht="16" x14ac:dyDescent="0.2">
      <c r="A210" s="15" t="s">
        <v>8</v>
      </c>
      <c r="B210" s="15" t="s">
        <v>117</v>
      </c>
      <c r="C210" s="16">
        <v>1</v>
      </c>
      <c r="D210" s="16">
        <v>374377</v>
      </c>
      <c r="E210" s="16">
        <v>328873</v>
      </c>
      <c r="F210" s="16">
        <v>0</v>
      </c>
      <c r="G210" s="16">
        <v>0</v>
      </c>
    </row>
    <row r="211" spans="1:7" ht="16" x14ac:dyDescent="0.2">
      <c r="A211" s="15" t="s">
        <v>8</v>
      </c>
      <c r="B211" s="15" t="s">
        <v>117</v>
      </c>
      <c r="C211" s="16">
        <v>2</v>
      </c>
      <c r="D211" s="16">
        <v>161341</v>
      </c>
      <c r="E211" s="16">
        <v>119407</v>
      </c>
      <c r="F211" s="16">
        <v>0</v>
      </c>
      <c r="G211" s="16">
        <v>0</v>
      </c>
    </row>
    <row r="212" spans="1:7" ht="16" x14ac:dyDescent="0.2">
      <c r="A212" s="15" t="s">
        <v>8</v>
      </c>
      <c r="B212" s="15" t="s">
        <v>117</v>
      </c>
      <c r="C212" s="16">
        <v>3</v>
      </c>
      <c r="D212" s="16">
        <v>13220</v>
      </c>
      <c r="E212" s="16">
        <v>30254</v>
      </c>
      <c r="F212" s="16">
        <v>0</v>
      </c>
      <c r="G212" s="16">
        <v>0</v>
      </c>
    </row>
    <row r="213" spans="1:7" ht="16" x14ac:dyDescent="0.2">
      <c r="A213" s="15" t="s">
        <v>8</v>
      </c>
      <c r="B213" s="15" t="s">
        <v>117</v>
      </c>
      <c r="C213" s="16">
        <v>5</v>
      </c>
      <c r="D213" s="16">
        <v>658804</v>
      </c>
      <c r="E213" s="16">
        <v>287099</v>
      </c>
      <c r="F213" s="16">
        <v>0</v>
      </c>
      <c r="G213" s="16">
        <v>0</v>
      </c>
    </row>
    <row r="214" spans="1:7" ht="16" x14ac:dyDescent="0.2">
      <c r="A214" s="15" t="s">
        <v>8</v>
      </c>
      <c r="B214" s="15" t="s">
        <v>117</v>
      </c>
      <c r="C214" s="16">
        <v>6</v>
      </c>
      <c r="D214" s="16">
        <v>14224620</v>
      </c>
      <c r="E214" s="16">
        <v>31359720</v>
      </c>
      <c r="F214" s="16">
        <v>0</v>
      </c>
      <c r="G214" s="16">
        <v>0</v>
      </c>
    </row>
    <row r="215" spans="1:7" ht="16" x14ac:dyDescent="0.2">
      <c r="A215" s="15" t="s">
        <v>8</v>
      </c>
      <c r="B215" s="15" t="s">
        <v>117</v>
      </c>
      <c r="C215" s="16">
        <v>7</v>
      </c>
      <c r="D215" s="16">
        <v>1023140</v>
      </c>
      <c r="E215" s="16">
        <v>2229213</v>
      </c>
      <c r="F215" s="16">
        <v>0</v>
      </c>
      <c r="G215" s="16">
        <v>0</v>
      </c>
    </row>
    <row r="216" spans="1:7" ht="16" x14ac:dyDescent="0.2">
      <c r="A216" s="15" t="s">
        <v>8</v>
      </c>
      <c r="B216" s="15" t="s">
        <v>117</v>
      </c>
      <c r="C216" s="16">
        <v>8</v>
      </c>
      <c r="D216" s="16">
        <v>2300400</v>
      </c>
      <c r="E216" s="16">
        <v>945965</v>
      </c>
      <c r="F216" s="16">
        <v>0</v>
      </c>
      <c r="G216" s="16">
        <v>0</v>
      </c>
    </row>
    <row r="217" spans="1:7" ht="16" x14ac:dyDescent="0.2">
      <c r="A217" s="15" t="s">
        <v>8</v>
      </c>
      <c r="B217" s="15" t="s">
        <v>117</v>
      </c>
      <c r="C217" s="16">
        <v>9</v>
      </c>
      <c r="D217" s="16">
        <v>950300</v>
      </c>
      <c r="E217" s="16">
        <v>426451</v>
      </c>
      <c r="F217" s="16">
        <v>0</v>
      </c>
      <c r="G217" s="16">
        <v>0</v>
      </c>
    </row>
    <row r="218" spans="1:7" ht="16" x14ac:dyDescent="0.2">
      <c r="A218" s="15" t="s">
        <v>8</v>
      </c>
      <c r="B218" s="15" t="s">
        <v>117</v>
      </c>
      <c r="C218" s="16">
        <v>11</v>
      </c>
      <c r="D218" s="16">
        <v>1590500</v>
      </c>
      <c r="E218" s="16">
        <v>610979</v>
      </c>
      <c r="F218" s="16">
        <v>0</v>
      </c>
      <c r="G218" s="16">
        <v>0</v>
      </c>
    </row>
    <row r="219" spans="1:7" ht="16" x14ac:dyDescent="0.2">
      <c r="A219" s="15" t="s">
        <v>8</v>
      </c>
      <c r="B219" s="15" t="s">
        <v>118</v>
      </c>
      <c r="C219" s="16">
        <v>1</v>
      </c>
      <c r="D219" s="16">
        <v>275758140</v>
      </c>
      <c r="E219" s="16">
        <v>24038446</v>
      </c>
      <c r="F219" s="16">
        <v>0</v>
      </c>
      <c r="G219" s="16">
        <v>0</v>
      </c>
    </row>
    <row r="220" spans="1:7" ht="16" x14ac:dyDescent="0.2">
      <c r="A220" s="15" t="s">
        <v>8</v>
      </c>
      <c r="B220" s="15" t="s">
        <v>118</v>
      </c>
      <c r="C220" s="16">
        <v>2</v>
      </c>
      <c r="D220" s="16">
        <v>288833290</v>
      </c>
      <c r="E220" s="16">
        <v>24735525</v>
      </c>
      <c r="F220" s="16">
        <v>0</v>
      </c>
      <c r="G220" s="16">
        <v>0</v>
      </c>
    </row>
    <row r="221" spans="1:7" ht="16" x14ac:dyDescent="0.2">
      <c r="A221" s="15" t="s">
        <v>8</v>
      </c>
      <c r="B221" s="15" t="s">
        <v>118</v>
      </c>
      <c r="C221" s="16">
        <v>3</v>
      </c>
      <c r="D221" s="16">
        <v>93688139</v>
      </c>
      <c r="E221" s="16">
        <v>8389161</v>
      </c>
      <c r="F221" s="16">
        <v>0</v>
      </c>
      <c r="G221" s="16">
        <v>0</v>
      </c>
    </row>
    <row r="222" spans="1:7" ht="16" x14ac:dyDescent="0.2">
      <c r="A222" s="15" t="s">
        <v>8</v>
      </c>
      <c r="B222" s="15" t="s">
        <v>118</v>
      </c>
      <c r="C222" s="16">
        <v>4</v>
      </c>
      <c r="D222" s="16">
        <v>187469260</v>
      </c>
      <c r="E222" s="16">
        <v>17080997</v>
      </c>
      <c r="F222" s="16">
        <v>0</v>
      </c>
      <c r="G222" s="16">
        <v>0</v>
      </c>
    </row>
    <row r="223" spans="1:7" ht="16" x14ac:dyDescent="0.2">
      <c r="A223" s="15" t="s">
        <v>8</v>
      </c>
      <c r="B223" s="15" t="s">
        <v>118</v>
      </c>
      <c r="C223" s="16">
        <v>5</v>
      </c>
      <c r="D223" s="16">
        <v>253129070</v>
      </c>
      <c r="E223" s="16">
        <v>23186470</v>
      </c>
      <c r="F223" s="16">
        <v>0</v>
      </c>
      <c r="G223" s="16">
        <v>0</v>
      </c>
    </row>
    <row r="224" spans="1:7" ht="16" x14ac:dyDescent="0.2">
      <c r="A224" s="15" t="s">
        <v>8</v>
      </c>
      <c r="B224" s="15" t="s">
        <v>118</v>
      </c>
      <c r="C224" s="16">
        <v>6</v>
      </c>
      <c r="D224" s="16">
        <v>48163430</v>
      </c>
      <c r="E224" s="16">
        <v>4006787</v>
      </c>
      <c r="F224" s="16">
        <v>0</v>
      </c>
      <c r="G224" s="16">
        <v>0</v>
      </c>
    </row>
    <row r="225" spans="1:7" ht="16" x14ac:dyDescent="0.2">
      <c r="A225" s="15" t="s">
        <v>8</v>
      </c>
      <c r="B225" s="15" t="s">
        <v>118</v>
      </c>
      <c r="C225" s="16">
        <v>7</v>
      </c>
      <c r="D225" s="16">
        <v>208941960</v>
      </c>
      <c r="E225" s="16">
        <v>17395613</v>
      </c>
      <c r="F225" s="16">
        <v>0</v>
      </c>
      <c r="G225" s="16">
        <v>0</v>
      </c>
    </row>
    <row r="226" spans="1:7" ht="16" x14ac:dyDescent="0.2">
      <c r="A226" s="15" t="s">
        <v>8</v>
      </c>
      <c r="B226" s="15" t="s">
        <v>118</v>
      </c>
      <c r="C226" s="16">
        <v>8</v>
      </c>
      <c r="D226" s="16">
        <v>158674463</v>
      </c>
      <c r="E226" s="16">
        <v>12041102</v>
      </c>
      <c r="F226" s="16">
        <v>0</v>
      </c>
      <c r="G226" s="16">
        <v>0</v>
      </c>
    </row>
    <row r="227" spans="1:7" ht="16" x14ac:dyDescent="0.2">
      <c r="A227" s="15" t="s">
        <v>8</v>
      </c>
      <c r="B227" s="15" t="s">
        <v>118</v>
      </c>
      <c r="C227" s="16">
        <v>10</v>
      </c>
      <c r="D227" s="16">
        <v>151027280</v>
      </c>
      <c r="E227" s="16">
        <v>10313364</v>
      </c>
      <c r="F227" s="16">
        <v>0</v>
      </c>
      <c r="G227" s="16">
        <v>0</v>
      </c>
    </row>
    <row r="228" spans="1:7" ht="16" x14ac:dyDescent="0.2">
      <c r="A228" s="15" t="s">
        <v>8</v>
      </c>
      <c r="B228" s="15" t="s">
        <v>118</v>
      </c>
      <c r="C228" s="16">
        <v>11</v>
      </c>
      <c r="D228" s="16">
        <v>83676530</v>
      </c>
      <c r="E228" s="16">
        <v>7205595</v>
      </c>
      <c r="F228" s="16">
        <v>0</v>
      </c>
      <c r="G228" s="16">
        <v>0</v>
      </c>
    </row>
    <row r="229" spans="1:7" ht="16" x14ac:dyDescent="0.2">
      <c r="A229" s="15" t="s">
        <v>8</v>
      </c>
      <c r="B229" s="15" t="s">
        <v>118</v>
      </c>
      <c r="C229" s="16">
        <v>12</v>
      </c>
      <c r="D229" s="16">
        <v>104079230</v>
      </c>
      <c r="E229" s="16">
        <v>11102612</v>
      </c>
      <c r="F229" s="16">
        <v>0</v>
      </c>
      <c r="G229" s="16">
        <v>0</v>
      </c>
    </row>
    <row r="230" spans="1:7" ht="16" x14ac:dyDescent="0.2">
      <c r="A230" s="15" t="s">
        <v>9</v>
      </c>
      <c r="B230" s="15" t="s">
        <v>54</v>
      </c>
      <c r="C230" s="16">
        <v>1</v>
      </c>
      <c r="D230" s="16">
        <v>9652</v>
      </c>
      <c r="E230" s="16">
        <v>19724</v>
      </c>
      <c r="F230" s="16">
        <v>0</v>
      </c>
      <c r="G230" s="16">
        <v>0</v>
      </c>
    </row>
    <row r="231" spans="1:7" ht="16" x14ac:dyDescent="0.2">
      <c r="A231" s="15" t="s">
        <v>9</v>
      </c>
      <c r="B231" s="15" t="s">
        <v>54</v>
      </c>
      <c r="C231" s="16">
        <v>2</v>
      </c>
      <c r="D231" s="16">
        <v>7270</v>
      </c>
      <c r="E231" s="16">
        <v>44909</v>
      </c>
      <c r="F231" s="16">
        <v>0</v>
      </c>
      <c r="G231" s="16">
        <v>0</v>
      </c>
    </row>
    <row r="232" spans="1:7" ht="16" x14ac:dyDescent="0.2">
      <c r="A232" s="15" t="s">
        <v>9</v>
      </c>
      <c r="B232" s="15" t="s">
        <v>54</v>
      </c>
      <c r="C232" s="16">
        <v>3</v>
      </c>
      <c r="D232" s="16">
        <v>6088</v>
      </c>
      <c r="E232" s="16">
        <v>19446</v>
      </c>
      <c r="F232" s="16">
        <v>0</v>
      </c>
      <c r="G232" s="16">
        <v>0</v>
      </c>
    </row>
    <row r="233" spans="1:7" ht="16" x14ac:dyDescent="0.2">
      <c r="A233" s="15" t="s">
        <v>9</v>
      </c>
      <c r="B233" s="15" t="s">
        <v>54</v>
      </c>
      <c r="C233" s="16">
        <v>4</v>
      </c>
      <c r="D233" s="16">
        <v>5227</v>
      </c>
      <c r="E233" s="16">
        <v>41291</v>
      </c>
      <c r="F233" s="16">
        <v>0</v>
      </c>
      <c r="G233" s="16">
        <v>0</v>
      </c>
    </row>
    <row r="234" spans="1:7" ht="16" x14ac:dyDescent="0.2">
      <c r="A234" s="15" t="s">
        <v>9</v>
      </c>
      <c r="B234" s="15" t="s">
        <v>54</v>
      </c>
      <c r="C234" s="16">
        <v>5</v>
      </c>
      <c r="D234" s="16">
        <v>7442</v>
      </c>
      <c r="E234" s="16">
        <v>40196</v>
      </c>
      <c r="F234" s="16">
        <v>0</v>
      </c>
      <c r="G234" s="16">
        <v>0</v>
      </c>
    </row>
    <row r="235" spans="1:7" ht="16" x14ac:dyDescent="0.2">
      <c r="A235" s="15" t="s">
        <v>9</v>
      </c>
      <c r="B235" s="15" t="s">
        <v>54</v>
      </c>
      <c r="C235" s="16">
        <v>6</v>
      </c>
      <c r="D235" s="16">
        <v>4228</v>
      </c>
      <c r="E235" s="16">
        <v>24984</v>
      </c>
      <c r="F235" s="16">
        <v>0</v>
      </c>
      <c r="G235" s="16">
        <v>0</v>
      </c>
    </row>
    <row r="236" spans="1:7" ht="16" x14ac:dyDescent="0.2">
      <c r="A236" s="15" t="s">
        <v>9</v>
      </c>
      <c r="B236" s="15" t="s">
        <v>54</v>
      </c>
      <c r="C236" s="16">
        <v>8</v>
      </c>
      <c r="D236" s="16">
        <v>2622</v>
      </c>
      <c r="E236" s="16">
        <v>16542</v>
      </c>
      <c r="F236" s="16">
        <v>0</v>
      </c>
      <c r="G236" s="16">
        <v>0</v>
      </c>
    </row>
    <row r="237" spans="1:7" ht="16" x14ac:dyDescent="0.2">
      <c r="A237" s="15" t="s">
        <v>9</v>
      </c>
      <c r="B237" s="15" t="s">
        <v>54</v>
      </c>
      <c r="C237" s="16">
        <v>9</v>
      </c>
      <c r="D237" s="16">
        <v>6031</v>
      </c>
      <c r="E237" s="16">
        <v>23204</v>
      </c>
      <c r="F237" s="16">
        <v>0</v>
      </c>
      <c r="G237" s="16">
        <v>0</v>
      </c>
    </row>
    <row r="238" spans="1:7" ht="16" x14ac:dyDescent="0.2">
      <c r="A238" s="15" t="s">
        <v>9</v>
      </c>
      <c r="B238" s="15" t="s">
        <v>54</v>
      </c>
      <c r="C238" s="16">
        <v>10</v>
      </c>
      <c r="D238" s="16">
        <v>7277</v>
      </c>
      <c r="E238" s="16">
        <v>20165</v>
      </c>
      <c r="F238" s="16">
        <v>0</v>
      </c>
      <c r="G238" s="16">
        <v>0</v>
      </c>
    </row>
    <row r="239" spans="1:7" ht="16" x14ac:dyDescent="0.2">
      <c r="A239" s="15" t="s">
        <v>9</v>
      </c>
      <c r="B239" s="15" t="s">
        <v>54</v>
      </c>
      <c r="C239" s="16">
        <v>11</v>
      </c>
      <c r="D239" s="16">
        <v>1544</v>
      </c>
      <c r="E239" s="16">
        <v>13945</v>
      </c>
      <c r="F239" s="16">
        <v>0</v>
      </c>
      <c r="G239" s="16">
        <v>0</v>
      </c>
    </row>
    <row r="240" spans="1:7" ht="16" x14ac:dyDescent="0.2">
      <c r="A240" s="15" t="s">
        <v>9</v>
      </c>
      <c r="B240" s="15" t="s">
        <v>54</v>
      </c>
      <c r="C240" s="16">
        <v>12</v>
      </c>
      <c r="D240" s="16">
        <v>4610</v>
      </c>
      <c r="E240" s="16">
        <v>11552</v>
      </c>
      <c r="F240" s="16">
        <v>0</v>
      </c>
      <c r="G240" s="16">
        <v>0</v>
      </c>
    </row>
    <row r="241" spans="1:7" ht="16" x14ac:dyDescent="0.2">
      <c r="A241" s="15" t="s">
        <v>9</v>
      </c>
      <c r="B241" s="15" t="s">
        <v>118</v>
      </c>
      <c r="C241" s="16">
        <v>1</v>
      </c>
      <c r="D241" s="16">
        <v>103800550</v>
      </c>
      <c r="E241" s="16">
        <v>6938730</v>
      </c>
      <c r="F241" s="16">
        <v>0</v>
      </c>
      <c r="G241" s="16">
        <v>0</v>
      </c>
    </row>
    <row r="242" spans="1:7" ht="16" x14ac:dyDescent="0.2">
      <c r="A242" s="15" t="s">
        <v>9</v>
      </c>
      <c r="B242" s="15" t="s">
        <v>118</v>
      </c>
      <c r="C242" s="16">
        <v>2</v>
      </c>
      <c r="D242" s="16">
        <v>118816070</v>
      </c>
      <c r="E242" s="16">
        <v>7528962</v>
      </c>
      <c r="F242" s="16">
        <v>0</v>
      </c>
      <c r="G242" s="16">
        <v>0</v>
      </c>
    </row>
    <row r="243" spans="1:7" ht="16" x14ac:dyDescent="0.2">
      <c r="A243" s="15" t="s">
        <v>9</v>
      </c>
      <c r="B243" s="15" t="s">
        <v>118</v>
      </c>
      <c r="C243" s="16">
        <v>3</v>
      </c>
      <c r="D243" s="16">
        <v>102643220</v>
      </c>
      <c r="E243" s="16">
        <v>7996156</v>
      </c>
      <c r="F243" s="16">
        <v>0</v>
      </c>
      <c r="G243" s="16">
        <v>0</v>
      </c>
    </row>
    <row r="244" spans="1:7" ht="16" x14ac:dyDescent="0.2">
      <c r="A244" s="15" t="s">
        <v>9</v>
      </c>
      <c r="B244" s="15" t="s">
        <v>118</v>
      </c>
      <c r="C244" s="16">
        <v>4</v>
      </c>
      <c r="D244" s="16">
        <v>57701410</v>
      </c>
      <c r="E244" s="16">
        <v>3510265</v>
      </c>
      <c r="F244" s="16">
        <v>0</v>
      </c>
      <c r="G244" s="16">
        <v>0</v>
      </c>
    </row>
    <row r="245" spans="1:7" ht="16" x14ac:dyDescent="0.2">
      <c r="A245" s="15" t="s">
        <v>9</v>
      </c>
      <c r="B245" s="15" t="s">
        <v>118</v>
      </c>
      <c r="C245" s="16">
        <v>5</v>
      </c>
      <c r="D245" s="16">
        <v>94577720</v>
      </c>
      <c r="E245" s="16">
        <v>5468480</v>
      </c>
      <c r="F245" s="16">
        <v>0</v>
      </c>
      <c r="G245" s="16">
        <v>0</v>
      </c>
    </row>
    <row r="246" spans="1:7" ht="16" x14ac:dyDescent="0.2">
      <c r="A246" s="15" t="s">
        <v>9</v>
      </c>
      <c r="B246" s="15" t="s">
        <v>118</v>
      </c>
      <c r="C246" s="16">
        <v>6</v>
      </c>
      <c r="D246" s="16">
        <v>114895190</v>
      </c>
      <c r="E246" s="16">
        <v>7215679</v>
      </c>
      <c r="F246" s="16">
        <v>0</v>
      </c>
      <c r="G246" s="16">
        <v>0</v>
      </c>
    </row>
    <row r="247" spans="1:7" ht="16" x14ac:dyDescent="0.2">
      <c r="A247" s="15" t="s">
        <v>9</v>
      </c>
      <c r="B247" s="15" t="s">
        <v>118</v>
      </c>
      <c r="C247" s="16">
        <v>7</v>
      </c>
      <c r="D247" s="16">
        <v>62079710</v>
      </c>
      <c r="E247" s="16">
        <v>3154084</v>
      </c>
      <c r="F247" s="16">
        <v>0</v>
      </c>
      <c r="G247" s="16">
        <v>0</v>
      </c>
    </row>
    <row r="248" spans="1:7" ht="16" x14ac:dyDescent="0.2">
      <c r="A248" s="15" t="s">
        <v>9</v>
      </c>
      <c r="B248" s="15" t="s">
        <v>118</v>
      </c>
      <c r="C248" s="16">
        <v>8</v>
      </c>
      <c r="D248" s="16">
        <v>171277300</v>
      </c>
      <c r="E248" s="16">
        <v>8274382</v>
      </c>
      <c r="F248" s="16">
        <v>0</v>
      </c>
      <c r="G248" s="16">
        <v>0</v>
      </c>
    </row>
    <row r="249" spans="1:7" ht="16" x14ac:dyDescent="0.2">
      <c r="A249" s="15" t="s">
        <v>9</v>
      </c>
      <c r="B249" s="15" t="s">
        <v>118</v>
      </c>
      <c r="C249" s="16">
        <v>9</v>
      </c>
      <c r="D249" s="16">
        <v>44082770</v>
      </c>
      <c r="E249" s="16">
        <v>3122928</v>
      </c>
      <c r="F249" s="16">
        <v>0</v>
      </c>
      <c r="G249" s="16">
        <v>0</v>
      </c>
    </row>
    <row r="250" spans="1:7" ht="16" x14ac:dyDescent="0.2">
      <c r="A250" s="15" t="s">
        <v>9</v>
      </c>
      <c r="B250" s="15" t="s">
        <v>118</v>
      </c>
      <c r="C250" s="16">
        <v>10</v>
      </c>
      <c r="D250" s="16">
        <v>121127300</v>
      </c>
      <c r="E250" s="16">
        <v>6092587</v>
      </c>
      <c r="F250" s="16">
        <v>0</v>
      </c>
      <c r="G250" s="16">
        <v>0</v>
      </c>
    </row>
    <row r="251" spans="1:7" ht="16" x14ac:dyDescent="0.2">
      <c r="A251" s="15" t="s">
        <v>9</v>
      </c>
      <c r="B251" s="15" t="s">
        <v>118</v>
      </c>
      <c r="C251" s="16">
        <v>11</v>
      </c>
      <c r="D251" s="16">
        <v>61660520</v>
      </c>
      <c r="E251" s="16">
        <v>3206766</v>
      </c>
      <c r="F251" s="16">
        <v>0</v>
      </c>
      <c r="G251" s="16">
        <v>0</v>
      </c>
    </row>
    <row r="252" spans="1:7" ht="16" x14ac:dyDescent="0.2">
      <c r="A252" s="15" t="s">
        <v>9</v>
      </c>
      <c r="B252" s="15" t="s">
        <v>118</v>
      </c>
      <c r="C252" s="16">
        <v>12</v>
      </c>
      <c r="D252" s="16">
        <v>119652390</v>
      </c>
      <c r="E252" s="16">
        <v>6600424</v>
      </c>
      <c r="F252" s="16">
        <v>0</v>
      </c>
      <c r="G252" s="16">
        <v>0</v>
      </c>
    </row>
    <row r="253" spans="1:7" ht="16" x14ac:dyDescent="0.2">
      <c r="A253" s="15" t="s">
        <v>124</v>
      </c>
      <c r="B253" s="15" t="s">
        <v>117</v>
      </c>
      <c r="C253" s="16">
        <v>12</v>
      </c>
      <c r="D253" s="16">
        <v>51737386</v>
      </c>
      <c r="E253" s="16">
        <v>11870850</v>
      </c>
      <c r="F253" s="16">
        <v>0</v>
      </c>
      <c r="G253" s="16">
        <v>0</v>
      </c>
    </row>
    <row r="254" spans="1:7" ht="16" x14ac:dyDescent="0.2">
      <c r="A254" s="15" t="s">
        <v>125</v>
      </c>
      <c r="B254" s="15" t="s">
        <v>54</v>
      </c>
      <c r="C254" s="16">
        <v>3</v>
      </c>
      <c r="D254" s="16">
        <v>3350</v>
      </c>
      <c r="E254" s="16">
        <v>2914</v>
      </c>
      <c r="F254" s="16">
        <v>0</v>
      </c>
      <c r="G254" s="16">
        <v>0</v>
      </c>
    </row>
    <row r="255" spans="1:7" ht="16" x14ac:dyDescent="0.2">
      <c r="A255" s="15" t="s">
        <v>125</v>
      </c>
      <c r="B255" s="15" t="s">
        <v>54</v>
      </c>
      <c r="C255" s="16">
        <v>5</v>
      </c>
      <c r="D255" s="16">
        <v>11411</v>
      </c>
      <c r="E255" s="16">
        <v>35016</v>
      </c>
      <c r="F255" s="16">
        <v>0</v>
      </c>
      <c r="G255" s="16">
        <v>0</v>
      </c>
    </row>
    <row r="256" spans="1:7" ht="16" x14ac:dyDescent="0.2">
      <c r="A256" s="15" t="s">
        <v>125</v>
      </c>
      <c r="B256" s="15" t="s">
        <v>54</v>
      </c>
      <c r="C256" s="16">
        <v>6</v>
      </c>
      <c r="D256" s="16">
        <v>5561</v>
      </c>
      <c r="E256" s="16">
        <v>12166</v>
      </c>
      <c r="F256" s="16">
        <v>0</v>
      </c>
      <c r="G256" s="16">
        <v>0</v>
      </c>
    </row>
    <row r="257" spans="1:7" ht="16" x14ac:dyDescent="0.2">
      <c r="A257" s="15" t="s">
        <v>125</v>
      </c>
      <c r="B257" s="15" t="s">
        <v>54</v>
      </c>
      <c r="C257" s="16">
        <v>8</v>
      </c>
      <c r="D257" s="16">
        <v>12208</v>
      </c>
      <c r="E257" s="16">
        <v>15472</v>
      </c>
      <c r="F257" s="16">
        <v>0</v>
      </c>
      <c r="G257" s="16">
        <v>0</v>
      </c>
    </row>
    <row r="258" spans="1:7" ht="16" x14ac:dyDescent="0.2">
      <c r="A258" s="15" t="s">
        <v>125</v>
      </c>
      <c r="B258" s="15" t="s">
        <v>54</v>
      </c>
      <c r="C258" s="16">
        <v>9</v>
      </c>
      <c r="D258" s="16">
        <v>4910</v>
      </c>
      <c r="E258" s="16">
        <v>10214</v>
      </c>
      <c r="F258" s="16">
        <v>0</v>
      </c>
      <c r="G258" s="16">
        <v>0</v>
      </c>
    </row>
    <row r="259" spans="1:7" ht="16" x14ac:dyDescent="0.2">
      <c r="A259" s="15" t="s">
        <v>125</v>
      </c>
      <c r="B259" s="15" t="s">
        <v>54</v>
      </c>
      <c r="C259" s="16">
        <v>10</v>
      </c>
      <c r="D259" s="16">
        <v>5797</v>
      </c>
      <c r="E259" s="16">
        <v>13508</v>
      </c>
      <c r="F259" s="16">
        <v>0</v>
      </c>
      <c r="G259" s="16">
        <v>0</v>
      </c>
    </row>
    <row r="260" spans="1:7" ht="16" x14ac:dyDescent="0.2">
      <c r="A260" s="15" t="s">
        <v>125</v>
      </c>
      <c r="B260" s="15" t="s">
        <v>54</v>
      </c>
      <c r="C260" s="16">
        <v>12</v>
      </c>
      <c r="D260" s="16">
        <v>4650</v>
      </c>
      <c r="E260" s="16">
        <v>13602</v>
      </c>
      <c r="F260" s="16">
        <v>0</v>
      </c>
      <c r="G260" s="16">
        <v>0</v>
      </c>
    </row>
    <row r="261" spans="1:7" ht="16" x14ac:dyDescent="0.2">
      <c r="A261" s="15" t="s">
        <v>125</v>
      </c>
      <c r="B261" s="15" t="s">
        <v>117</v>
      </c>
      <c r="C261" s="16">
        <v>4</v>
      </c>
      <c r="D261" s="16">
        <v>4500</v>
      </c>
      <c r="E261" s="16">
        <v>10047</v>
      </c>
      <c r="F261" s="16">
        <v>0</v>
      </c>
      <c r="G261" s="16">
        <v>0</v>
      </c>
    </row>
    <row r="262" spans="1:7" ht="16" x14ac:dyDescent="0.2">
      <c r="A262" s="15" t="s">
        <v>125</v>
      </c>
      <c r="B262" s="15" t="s">
        <v>117</v>
      </c>
      <c r="C262" s="16">
        <v>6</v>
      </c>
      <c r="D262" s="16">
        <v>4342</v>
      </c>
      <c r="E262" s="16">
        <v>13637</v>
      </c>
      <c r="F262" s="16">
        <v>0</v>
      </c>
      <c r="G262" s="16">
        <v>0</v>
      </c>
    </row>
    <row r="263" spans="1:7" ht="16" x14ac:dyDescent="0.2">
      <c r="A263" s="15" t="s">
        <v>125</v>
      </c>
      <c r="B263" s="15" t="s">
        <v>118</v>
      </c>
      <c r="C263" s="16">
        <v>1</v>
      </c>
      <c r="D263" s="16">
        <v>248165000</v>
      </c>
      <c r="E263" s="16">
        <v>16297527</v>
      </c>
      <c r="F263" s="16">
        <v>0</v>
      </c>
      <c r="G263" s="16">
        <v>0</v>
      </c>
    </row>
    <row r="264" spans="1:7" ht="16" x14ac:dyDescent="0.2">
      <c r="A264" s="15" t="s">
        <v>125</v>
      </c>
      <c r="B264" s="15" t="s">
        <v>118</v>
      </c>
      <c r="C264" s="16">
        <v>2</v>
      </c>
      <c r="D264" s="16">
        <v>81992000</v>
      </c>
      <c r="E264" s="16">
        <v>6686114</v>
      </c>
      <c r="F264" s="16">
        <v>0</v>
      </c>
      <c r="G264" s="16">
        <v>0</v>
      </c>
    </row>
    <row r="265" spans="1:7" ht="16" x14ac:dyDescent="0.2">
      <c r="A265" s="15" t="s">
        <v>125</v>
      </c>
      <c r="B265" s="15" t="s">
        <v>118</v>
      </c>
      <c r="C265" s="16">
        <v>3</v>
      </c>
      <c r="D265" s="16">
        <v>100084000</v>
      </c>
      <c r="E265" s="16">
        <v>8814620</v>
      </c>
      <c r="F265" s="16">
        <v>0</v>
      </c>
      <c r="G265" s="16">
        <v>0</v>
      </c>
    </row>
    <row r="266" spans="1:7" ht="16" x14ac:dyDescent="0.2">
      <c r="A266" s="15" t="s">
        <v>125</v>
      </c>
      <c r="B266" s="15" t="s">
        <v>118</v>
      </c>
      <c r="C266" s="16">
        <v>4</v>
      </c>
      <c r="D266" s="16">
        <v>94662000</v>
      </c>
      <c r="E266" s="16">
        <v>7737692</v>
      </c>
      <c r="F266" s="16">
        <v>0</v>
      </c>
      <c r="G266" s="16">
        <v>0</v>
      </c>
    </row>
    <row r="267" spans="1:7" ht="16" x14ac:dyDescent="0.2">
      <c r="A267" s="15" t="s">
        <v>125</v>
      </c>
      <c r="B267" s="15" t="s">
        <v>118</v>
      </c>
      <c r="C267" s="16">
        <v>5</v>
      </c>
      <c r="D267" s="16">
        <v>337551000</v>
      </c>
      <c r="E267" s="16">
        <v>27149406</v>
      </c>
      <c r="F267" s="16">
        <v>0</v>
      </c>
      <c r="G267" s="16">
        <v>0</v>
      </c>
    </row>
    <row r="268" spans="1:7" ht="16" x14ac:dyDescent="0.2">
      <c r="A268" s="15" t="s">
        <v>125</v>
      </c>
      <c r="B268" s="15" t="s">
        <v>118</v>
      </c>
      <c r="C268" s="16">
        <v>6</v>
      </c>
      <c r="D268" s="16">
        <v>310287000</v>
      </c>
      <c r="E268" s="16">
        <v>26239833</v>
      </c>
      <c r="F268" s="16">
        <v>0</v>
      </c>
      <c r="G268" s="16">
        <v>0</v>
      </c>
    </row>
    <row r="269" spans="1:7" ht="16" x14ac:dyDescent="0.2">
      <c r="A269" s="15" t="s">
        <v>125</v>
      </c>
      <c r="B269" s="15" t="s">
        <v>118</v>
      </c>
      <c r="C269" s="16">
        <v>7</v>
      </c>
      <c r="D269" s="16">
        <v>222215000</v>
      </c>
      <c r="E269" s="16">
        <v>21565395</v>
      </c>
      <c r="F269" s="16">
        <v>0</v>
      </c>
      <c r="G269" s="16">
        <v>0</v>
      </c>
    </row>
    <row r="270" spans="1:7" ht="16" x14ac:dyDescent="0.2">
      <c r="A270" s="15" t="s">
        <v>125</v>
      </c>
      <c r="B270" s="15" t="s">
        <v>118</v>
      </c>
      <c r="C270" s="16">
        <v>8</v>
      </c>
      <c r="D270" s="16">
        <v>390929000</v>
      </c>
      <c r="E270" s="16">
        <v>33109483</v>
      </c>
      <c r="F270" s="16">
        <v>0</v>
      </c>
      <c r="G270" s="16">
        <v>0</v>
      </c>
    </row>
    <row r="271" spans="1:7" ht="16" x14ac:dyDescent="0.2">
      <c r="A271" s="15" t="s">
        <v>125</v>
      </c>
      <c r="B271" s="15" t="s">
        <v>118</v>
      </c>
      <c r="C271" s="16">
        <v>9</v>
      </c>
      <c r="D271" s="16">
        <v>183326000</v>
      </c>
      <c r="E271" s="16">
        <v>17747962</v>
      </c>
      <c r="F271" s="16">
        <v>0</v>
      </c>
      <c r="G271" s="16">
        <v>0</v>
      </c>
    </row>
    <row r="272" spans="1:7" ht="16" x14ac:dyDescent="0.2">
      <c r="A272" s="15" t="s">
        <v>125</v>
      </c>
      <c r="B272" s="15" t="s">
        <v>118</v>
      </c>
      <c r="C272" s="16">
        <v>10</v>
      </c>
      <c r="D272" s="16">
        <v>290105000</v>
      </c>
      <c r="E272" s="16">
        <v>30808785</v>
      </c>
      <c r="F272" s="16">
        <v>0</v>
      </c>
      <c r="G272" s="16">
        <v>0</v>
      </c>
    </row>
    <row r="273" spans="1:7" ht="16" x14ac:dyDescent="0.2">
      <c r="A273" s="15" t="s">
        <v>125</v>
      </c>
      <c r="B273" s="15" t="s">
        <v>118</v>
      </c>
      <c r="C273" s="16">
        <v>11</v>
      </c>
      <c r="D273" s="16">
        <v>130686000</v>
      </c>
      <c r="E273" s="16">
        <v>14205482</v>
      </c>
      <c r="F273" s="16">
        <v>0</v>
      </c>
      <c r="G273" s="16">
        <v>0</v>
      </c>
    </row>
    <row r="274" spans="1:7" ht="16" x14ac:dyDescent="0.2">
      <c r="A274" s="15" t="s">
        <v>125</v>
      </c>
      <c r="B274" s="15" t="s">
        <v>118</v>
      </c>
      <c r="C274" s="16">
        <v>12</v>
      </c>
      <c r="D274" s="16">
        <v>326272000</v>
      </c>
      <c r="E274" s="16">
        <v>34241787</v>
      </c>
      <c r="F274" s="16">
        <v>0</v>
      </c>
      <c r="G274" s="16">
        <v>0</v>
      </c>
    </row>
    <row r="275" spans="1:7" ht="16" x14ac:dyDescent="0.2">
      <c r="A275" s="15" t="s">
        <v>126</v>
      </c>
      <c r="B275" s="15" t="s">
        <v>54</v>
      </c>
      <c r="C275" s="16">
        <v>1</v>
      </c>
      <c r="D275" s="16">
        <v>27957</v>
      </c>
      <c r="E275" s="16">
        <v>79396</v>
      </c>
      <c r="F275" s="16">
        <v>0</v>
      </c>
      <c r="G275" s="16">
        <v>0</v>
      </c>
    </row>
    <row r="276" spans="1:7" ht="16" x14ac:dyDescent="0.2">
      <c r="A276" s="15" t="s">
        <v>126</v>
      </c>
      <c r="B276" s="15" t="s">
        <v>54</v>
      </c>
      <c r="C276" s="16">
        <v>2</v>
      </c>
      <c r="D276" s="16">
        <v>18864</v>
      </c>
      <c r="E276" s="16">
        <v>47856</v>
      </c>
      <c r="F276" s="16">
        <v>0</v>
      </c>
      <c r="G276" s="16">
        <v>0</v>
      </c>
    </row>
    <row r="277" spans="1:7" ht="16" x14ac:dyDescent="0.2">
      <c r="A277" s="15" t="s">
        <v>126</v>
      </c>
      <c r="B277" s="15" t="s">
        <v>54</v>
      </c>
      <c r="C277" s="16">
        <v>3</v>
      </c>
      <c r="D277" s="16">
        <v>11625</v>
      </c>
      <c r="E277" s="16">
        <v>29829</v>
      </c>
      <c r="F277" s="16">
        <v>0</v>
      </c>
      <c r="G277" s="16">
        <v>0</v>
      </c>
    </row>
    <row r="278" spans="1:7" ht="16" x14ac:dyDescent="0.2">
      <c r="A278" s="15" t="s">
        <v>126</v>
      </c>
      <c r="B278" s="15" t="s">
        <v>54</v>
      </c>
      <c r="C278" s="16">
        <v>4</v>
      </c>
      <c r="D278" s="16">
        <v>2070</v>
      </c>
      <c r="E278" s="16">
        <v>7346</v>
      </c>
      <c r="F278" s="16">
        <v>0</v>
      </c>
      <c r="G278" s="16">
        <v>0</v>
      </c>
    </row>
    <row r="279" spans="1:7" ht="16" x14ac:dyDescent="0.2">
      <c r="A279" s="15" t="s">
        <v>126</v>
      </c>
      <c r="B279" s="15" t="s">
        <v>54</v>
      </c>
      <c r="C279" s="16">
        <v>5</v>
      </c>
      <c r="D279" s="16">
        <v>6323</v>
      </c>
      <c r="E279" s="16">
        <v>16467</v>
      </c>
      <c r="F279" s="16">
        <v>0</v>
      </c>
      <c r="G279" s="16">
        <v>0</v>
      </c>
    </row>
    <row r="280" spans="1:7" ht="16" x14ac:dyDescent="0.2">
      <c r="A280" s="15" t="s">
        <v>126</v>
      </c>
      <c r="B280" s="15" t="s">
        <v>54</v>
      </c>
      <c r="C280" s="16">
        <v>6</v>
      </c>
      <c r="D280" s="16">
        <v>17500</v>
      </c>
      <c r="E280" s="16">
        <v>57766</v>
      </c>
      <c r="F280" s="16">
        <v>0</v>
      </c>
      <c r="G280" s="16">
        <v>0</v>
      </c>
    </row>
    <row r="281" spans="1:7" ht="16" x14ac:dyDescent="0.2">
      <c r="A281" s="15" t="s">
        <v>126</v>
      </c>
      <c r="B281" s="15" t="s">
        <v>54</v>
      </c>
      <c r="C281" s="16">
        <v>7</v>
      </c>
      <c r="D281" s="16">
        <v>21911</v>
      </c>
      <c r="E281" s="16">
        <v>45894</v>
      </c>
      <c r="F281" s="16">
        <v>0</v>
      </c>
      <c r="G281" s="16">
        <v>0</v>
      </c>
    </row>
    <row r="282" spans="1:7" ht="16" x14ac:dyDescent="0.2">
      <c r="A282" s="15" t="s">
        <v>126</v>
      </c>
      <c r="B282" s="15" t="s">
        <v>54</v>
      </c>
      <c r="C282" s="16">
        <v>8</v>
      </c>
      <c r="D282" s="16">
        <v>7451</v>
      </c>
      <c r="E282" s="16">
        <v>31365</v>
      </c>
      <c r="F282" s="16">
        <v>0</v>
      </c>
      <c r="G282" s="16">
        <v>0</v>
      </c>
    </row>
    <row r="283" spans="1:7" ht="16" x14ac:dyDescent="0.2">
      <c r="A283" s="15" t="s">
        <v>126</v>
      </c>
      <c r="B283" s="15" t="s">
        <v>54</v>
      </c>
      <c r="C283" s="16">
        <v>9</v>
      </c>
      <c r="D283" s="16">
        <v>32112</v>
      </c>
      <c r="E283" s="16">
        <v>91198</v>
      </c>
      <c r="F283" s="16">
        <v>0</v>
      </c>
      <c r="G283" s="16">
        <v>0</v>
      </c>
    </row>
    <row r="284" spans="1:7" ht="16" x14ac:dyDescent="0.2">
      <c r="A284" s="15" t="s">
        <v>126</v>
      </c>
      <c r="B284" s="15" t="s">
        <v>54</v>
      </c>
      <c r="C284" s="16">
        <v>10</v>
      </c>
      <c r="D284" s="16">
        <v>13110</v>
      </c>
      <c r="E284" s="16">
        <v>37339</v>
      </c>
      <c r="F284" s="16">
        <v>0</v>
      </c>
      <c r="G284" s="16">
        <v>0</v>
      </c>
    </row>
    <row r="285" spans="1:7" ht="16" x14ac:dyDescent="0.2">
      <c r="A285" s="15" t="s">
        <v>126</v>
      </c>
      <c r="B285" s="15" t="s">
        <v>54</v>
      </c>
      <c r="C285" s="16">
        <v>11</v>
      </c>
      <c r="D285" s="16">
        <v>5116</v>
      </c>
      <c r="E285" s="16">
        <v>19230</v>
      </c>
      <c r="F285" s="16">
        <v>0</v>
      </c>
      <c r="G285" s="16">
        <v>0</v>
      </c>
    </row>
    <row r="286" spans="1:7" ht="16" x14ac:dyDescent="0.2">
      <c r="A286" s="15" t="s">
        <v>126</v>
      </c>
      <c r="B286" s="15" t="s">
        <v>54</v>
      </c>
      <c r="C286" s="16">
        <v>12</v>
      </c>
      <c r="D286" s="16">
        <v>12021</v>
      </c>
      <c r="E286" s="16">
        <v>28543</v>
      </c>
      <c r="F286" s="16">
        <v>0</v>
      </c>
      <c r="G286" s="16">
        <v>0</v>
      </c>
    </row>
    <row r="287" spans="1:7" ht="16" x14ac:dyDescent="0.2">
      <c r="A287" s="15" t="s">
        <v>126</v>
      </c>
      <c r="B287" s="15" t="s">
        <v>117</v>
      </c>
      <c r="C287" s="16">
        <v>6</v>
      </c>
      <c r="D287" s="16">
        <v>6037</v>
      </c>
      <c r="E287" s="16">
        <v>17487</v>
      </c>
      <c r="F287" s="16">
        <v>0</v>
      </c>
      <c r="G287" s="16">
        <v>0</v>
      </c>
    </row>
    <row r="288" spans="1:7" ht="16" x14ac:dyDescent="0.2">
      <c r="A288" s="15" t="s">
        <v>126</v>
      </c>
      <c r="B288" s="15" t="s">
        <v>117</v>
      </c>
      <c r="C288" s="16">
        <v>7</v>
      </c>
      <c r="D288" s="16">
        <v>7075</v>
      </c>
      <c r="E288" s="16">
        <v>18771</v>
      </c>
      <c r="F288" s="16">
        <v>0</v>
      </c>
      <c r="G288" s="16">
        <v>0</v>
      </c>
    </row>
    <row r="289" spans="1:7" ht="16" x14ac:dyDescent="0.2">
      <c r="A289" s="15" t="s">
        <v>126</v>
      </c>
      <c r="B289" s="15" t="s">
        <v>118</v>
      </c>
      <c r="C289" s="16">
        <v>1</v>
      </c>
      <c r="D289" s="16">
        <v>176000000</v>
      </c>
      <c r="E289" s="16">
        <v>16477614</v>
      </c>
      <c r="F289" s="16">
        <v>0</v>
      </c>
      <c r="G289" s="16">
        <v>0</v>
      </c>
    </row>
    <row r="290" spans="1:7" ht="16" x14ac:dyDescent="0.2">
      <c r="A290" s="15" t="s">
        <v>126</v>
      </c>
      <c r="B290" s="15" t="s">
        <v>118</v>
      </c>
      <c r="C290" s="16">
        <v>2</v>
      </c>
      <c r="D290" s="16">
        <v>342508000</v>
      </c>
      <c r="E290" s="16">
        <v>30665006</v>
      </c>
      <c r="F290" s="16">
        <v>0</v>
      </c>
      <c r="G290" s="16">
        <v>0</v>
      </c>
    </row>
    <row r="291" spans="1:7" ht="16" x14ac:dyDescent="0.2">
      <c r="A291" s="15" t="s">
        <v>126</v>
      </c>
      <c r="B291" s="15" t="s">
        <v>118</v>
      </c>
      <c r="C291" s="16">
        <v>3</v>
      </c>
      <c r="D291" s="16">
        <v>530527000</v>
      </c>
      <c r="E291" s="16">
        <v>44281736</v>
      </c>
      <c r="F291" s="16">
        <v>0</v>
      </c>
      <c r="G291" s="16">
        <v>0</v>
      </c>
    </row>
    <row r="292" spans="1:7" ht="16" x14ac:dyDescent="0.2">
      <c r="A292" s="15" t="s">
        <v>126</v>
      </c>
      <c r="B292" s="15" t="s">
        <v>118</v>
      </c>
      <c r="C292" s="16">
        <v>4</v>
      </c>
      <c r="D292" s="16">
        <v>630591000</v>
      </c>
      <c r="E292" s="16">
        <v>52655615</v>
      </c>
      <c r="F292" s="16">
        <v>0</v>
      </c>
      <c r="G292" s="16">
        <v>0</v>
      </c>
    </row>
    <row r="293" spans="1:7" ht="16" x14ac:dyDescent="0.2">
      <c r="A293" s="15" t="s">
        <v>126</v>
      </c>
      <c r="B293" s="15" t="s">
        <v>118</v>
      </c>
      <c r="C293" s="16">
        <v>5</v>
      </c>
      <c r="D293" s="16">
        <v>382962000</v>
      </c>
      <c r="E293" s="16">
        <v>37258088</v>
      </c>
      <c r="F293" s="16">
        <v>0</v>
      </c>
      <c r="G293" s="16">
        <v>0</v>
      </c>
    </row>
    <row r="294" spans="1:7" ht="16" x14ac:dyDescent="0.2">
      <c r="A294" s="15" t="s">
        <v>126</v>
      </c>
      <c r="B294" s="15" t="s">
        <v>118</v>
      </c>
      <c r="C294" s="16">
        <v>6</v>
      </c>
      <c r="D294" s="16">
        <v>344086000</v>
      </c>
      <c r="E294" s="16">
        <v>33190241</v>
      </c>
      <c r="F294" s="16">
        <v>0</v>
      </c>
      <c r="G294" s="16">
        <v>0</v>
      </c>
    </row>
    <row r="295" spans="1:7" ht="16" x14ac:dyDescent="0.2">
      <c r="A295" s="15" t="s">
        <v>126</v>
      </c>
      <c r="B295" s="15" t="s">
        <v>118</v>
      </c>
      <c r="C295" s="16">
        <v>7</v>
      </c>
      <c r="D295" s="16">
        <v>750341000</v>
      </c>
      <c r="E295" s="16">
        <v>71101905</v>
      </c>
      <c r="F295" s="16">
        <v>0</v>
      </c>
      <c r="G295" s="16">
        <v>0</v>
      </c>
    </row>
    <row r="296" spans="1:7" ht="16" x14ac:dyDescent="0.2">
      <c r="A296" s="15" t="s">
        <v>126</v>
      </c>
      <c r="B296" s="15" t="s">
        <v>118</v>
      </c>
      <c r="C296" s="16">
        <v>8</v>
      </c>
      <c r="D296" s="16">
        <v>554291000</v>
      </c>
      <c r="E296" s="16">
        <v>60663699</v>
      </c>
      <c r="F296" s="16">
        <v>0</v>
      </c>
      <c r="G296" s="16">
        <v>0</v>
      </c>
    </row>
    <row r="297" spans="1:7" ht="16" x14ac:dyDescent="0.2">
      <c r="A297" s="15" t="s">
        <v>126</v>
      </c>
      <c r="B297" s="15" t="s">
        <v>118</v>
      </c>
      <c r="C297" s="16">
        <v>9</v>
      </c>
      <c r="D297" s="16">
        <v>560483000</v>
      </c>
      <c r="E297" s="16">
        <v>55653091</v>
      </c>
      <c r="F297" s="16">
        <v>0</v>
      </c>
      <c r="G297" s="16">
        <v>0</v>
      </c>
    </row>
    <row r="298" spans="1:7" ht="16" x14ac:dyDescent="0.2">
      <c r="A298" s="15" t="s">
        <v>126</v>
      </c>
      <c r="B298" s="15" t="s">
        <v>118</v>
      </c>
      <c r="C298" s="16">
        <v>10</v>
      </c>
      <c r="D298" s="16">
        <v>760432000</v>
      </c>
      <c r="E298" s="16">
        <v>79515980</v>
      </c>
      <c r="F298" s="16">
        <v>0</v>
      </c>
      <c r="G298" s="16">
        <v>0</v>
      </c>
    </row>
    <row r="299" spans="1:7" ht="16" x14ac:dyDescent="0.2">
      <c r="A299" s="15" t="s">
        <v>126</v>
      </c>
      <c r="B299" s="15" t="s">
        <v>118</v>
      </c>
      <c r="C299" s="16">
        <v>11</v>
      </c>
      <c r="D299" s="16">
        <v>352000000</v>
      </c>
      <c r="E299" s="16">
        <v>38041010</v>
      </c>
      <c r="F299" s="16">
        <v>0</v>
      </c>
      <c r="G299" s="16">
        <v>0</v>
      </c>
    </row>
    <row r="300" spans="1:7" ht="16" x14ac:dyDescent="0.2">
      <c r="A300" s="15" t="s">
        <v>126</v>
      </c>
      <c r="B300" s="15" t="s">
        <v>118</v>
      </c>
      <c r="C300" s="16">
        <v>12</v>
      </c>
      <c r="D300" s="16">
        <v>548543000</v>
      </c>
      <c r="E300" s="16">
        <v>63207267</v>
      </c>
      <c r="F300" s="16">
        <v>0</v>
      </c>
      <c r="G300" s="16">
        <v>0</v>
      </c>
    </row>
    <row r="301" spans="1:7" ht="16" x14ac:dyDescent="0.2">
      <c r="A301" s="15" t="s">
        <v>12</v>
      </c>
      <c r="B301" s="15" t="s">
        <v>116</v>
      </c>
      <c r="C301" s="16">
        <v>6</v>
      </c>
      <c r="D301" s="16">
        <v>7494</v>
      </c>
      <c r="E301" s="16">
        <v>297788</v>
      </c>
      <c r="F301" s="16">
        <v>4250</v>
      </c>
      <c r="G301" s="16">
        <v>0</v>
      </c>
    </row>
    <row r="302" spans="1:7" ht="16" x14ac:dyDescent="0.2">
      <c r="A302" s="15" t="s">
        <v>12</v>
      </c>
      <c r="B302" s="15" t="s">
        <v>116</v>
      </c>
      <c r="C302" s="16">
        <v>8</v>
      </c>
      <c r="D302" s="16">
        <v>10648</v>
      </c>
      <c r="E302" s="16">
        <v>366620</v>
      </c>
      <c r="F302" s="16">
        <v>6760</v>
      </c>
      <c r="G302" s="16">
        <v>0</v>
      </c>
    </row>
    <row r="303" spans="1:7" ht="16" x14ac:dyDescent="0.2">
      <c r="A303" s="15" t="s">
        <v>12</v>
      </c>
      <c r="B303" s="15" t="s">
        <v>116</v>
      </c>
      <c r="C303" s="16">
        <v>9</v>
      </c>
      <c r="D303" s="16">
        <v>24960</v>
      </c>
      <c r="E303" s="16">
        <v>144600</v>
      </c>
      <c r="F303" s="16">
        <v>4200</v>
      </c>
      <c r="G303" s="16">
        <v>0</v>
      </c>
    </row>
    <row r="304" spans="1:7" ht="16" x14ac:dyDescent="0.2">
      <c r="A304" s="15" t="s">
        <v>12</v>
      </c>
      <c r="B304" s="15" t="s">
        <v>116</v>
      </c>
      <c r="C304" s="16">
        <v>10</v>
      </c>
      <c r="D304" s="16">
        <v>27416</v>
      </c>
      <c r="E304" s="16">
        <v>253288</v>
      </c>
      <c r="F304" s="16">
        <v>4006</v>
      </c>
      <c r="G304" s="16">
        <v>0</v>
      </c>
    </row>
    <row r="305" spans="1:7" ht="16" x14ac:dyDescent="0.2">
      <c r="A305" s="15" t="s">
        <v>12</v>
      </c>
      <c r="B305" s="15" t="s">
        <v>116</v>
      </c>
      <c r="C305" s="16">
        <v>11</v>
      </c>
      <c r="D305" s="16">
        <v>1638</v>
      </c>
      <c r="E305" s="16">
        <v>19897</v>
      </c>
      <c r="F305" s="16">
        <v>4855</v>
      </c>
      <c r="G305" s="16">
        <v>0</v>
      </c>
    </row>
    <row r="306" spans="1:7" ht="16" x14ac:dyDescent="0.2">
      <c r="A306" s="15" t="s">
        <v>12</v>
      </c>
      <c r="B306" s="15" t="s">
        <v>116</v>
      </c>
      <c r="C306" s="16">
        <v>12</v>
      </c>
      <c r="D306" s="16">
        <v>1340</v>
      </c>
      <c r="E306" s="16">
        <v>49765</v>
      </c>
      <c r="F306" s="16">
        <v>3500</v>
      </c>
      <c r="G306" s="16">
        <v>0</v>
      </c>
    </row>
    <row r="307" spans="1:7" ht="16" x14ac:dyDescent="0.2">
      <c r="A307" s="15" t="s">
        <v>12</v>
      </c>
      <c r="B307" s="15" t="s">
        <v>54</v>
      </c>
      <c r="C307" s="16">
        <v>1</v>
      </c>
      <c r="D307" s="16">
        <v>42014107</v>
      </c>
      <c r="E307" s="16">
        <v>78296611</v>
      </c>
      <c r="F307" s="16">
        <v>1432079</v>
      </c>
      <c r="G307" s="16">
        <v>43490.8</v>
      </c>
    </row>
    <row r="308" spans="1:7" ht="16" x14ac:dyDescent="0.2">
      <c r="A308" s="15" t="s">
        <v>12</v>
      </c>
      <c r="B308" s="15" t="s">
        <v>54</v>
      </c>
      <c r="C308" s="16">
        <v>2</v>
      </c>
      <c r="D308" s="16">
        <v>26413801</v>
      </c>
      <c r="E308" s="16">
        <v>47562340</v>
      </c>
      <c r="F308" s="16">
        <v>858300</v>
      </c>
      <c r="G308" s="16">
        <v>25323</v>
      </c>
    </row>
    <row r="309" spans="1:7" ht="16" x14ac:dyDescent="0.2">
      <c r="A309" s="15" t="s">
        <v>12</v>
      </c>
      <c r="B309" s="15" t="s">
        <v>54</v>
      </c>
      <c r="C309" s="16">
        <v>3</v>
      </c>
      <c r="D309" s="16">
        <v>22407030</v>
      </c>
      <c r="E309" s="16">
        <v>64406359</v>
      </c>
      <c r="F309" s="16">
        <v>880078</v>
      </c>
      <c r="G309" s="16">
        <v>45544</v>
      </c>
    </row>
    <row r="310" spans="1:7" ht="16" x14ac:dyDescent="0.2">
      <c r="A310" s="15" t="s">
        <v>12</v>
      </c>
      <c r="B310" s="15" t="s">
        <v>54</v>
      </c>
      <c r="C310" s="16">
        <v>4</v>
      </c>
      <c r="D310" s="16">
        <v>24192982</v>
      </c>
      <c r="E310" s="16">
        <v>78548455</v>
      </c>
      <c r="F310" s="16">
        <v>997056.6</v>
      </c>
      <c r="G310" s="16">
        <v>62978.5</v>
      </c>
    </row>
    <row r="311" spans="1:7" ht="16" x14ac:dyDescent="0.2">
      <c r="A311" s="15" t="s">
        <v>12</v>
      </c>
      <c r="B311" s="15" t="s">
        <v>54</v>
      </c>
      <c r="C311" s="16">
        <v>5</v>
      </c>
      <c r="D311" s="16">
        <v>20138881</v>
      </c>
      <c r="E311" s="16">
        <v>36766549</v>
      </c>
      <c r="F311" s="16">
        <v>718250</v>
      </c>
      <c r="G311" s="16">
        <v>17800</v>
      </c>
    </row>
    <row r="312" spans="1:7" ht="16" x14ac:dyDescent="0.2">
      <c r="A312" s="15" t="s">
        <v>12</v>
      </c>
      <c r="B312" s="15" t="s">
        <v>54</v>
      </c>
      <c r="C312" s="16">
        <v>6</v>
      </c>
      <c r="D312" s="16">
        <v>44705147</v>
      </c>
      <c r="E312" s="16">
        <v>98716630</v>
      </c>
      <c r="F312" s="16">
        <v>1430304</v>
      </c>
      <c r="G312" s="16">
        <v>52892</v>
      </c>
    </row>
    <row r="313" spans="1:7" ht="16" x14ac:dyDescent="0.2">
      <c r="A313" s="15" t="s">
        <v>12</v>
      </c>
      <c r="B313" s="15" t="s">
        <v>54</v>
      </c>
      <c r="C313" s="16">
        <v>7</v>
      </c>
      <c r="D313" s="16">
        <v>29958416</v>
      </c>
      <c r="E313" s="16">
        <v>76239504</v>
      </c>
      <c r="F313" s="16">
        <v>1096497.8999999999</v>
      </c>
      <c r="G313" s="16">
        <v>48159</v>
      </c>
    </row>
    <row r="314" spans="1:7" ht="16" x14ac:dyDescent="0.2">
      <c r="A314" s="15" t="s">
        <v>12</v>
      </c>
      <c r="B314" s="15" t="s">
        <v>54</v>
      </c>
      <c r="C314" s="16">
        <v>8</v>
      </c>
      <c r="D314" s="16">
        <v>20398348</v>
      </c>
      <c r="E314" s="16">
        <v>56872124</v>
      </c>
      <c r="F314" s="16">
        <v>788642.2</v>
      </c>
      <c r="G314" s="16">
        <v>31845</v>
      </c>
    </row>
    <row r="315" spans="1:7" ht="16" x14ac:dyDescent="0.2">
      <c r="A315" s="15" t="s">
        <v>12</v>
      </c>
      <c r="B315" s="15" t="s">
        <v>54</v>
      </c>
      <c r="C315" s="16">
        <v>9</v>
      </c>
      <c r="D315" s="16">
        <v>23396897</v>
      </c>
      <c r="E315" s="16">
        <v>50105698</v>
      </c>
      <c r="F315" s="16">
        <v>880498</v>
      </c>
      <c r="G315" s="16">
        <v>25456</v>
      </c>
    </row>
    <row r="316" spans="1:7" ht="16" x14ac:dyDescent="0.2">
      <c r="A316" s="15" t="s">
        <v>12</v>
      </c>
      <c r="B316" s="15" t="s">
        <v>54</v>
      </c>
      <c r="C316" s="16">
        <v>10</v>
      </c>
      <c r="D316" s="16">
        <v>21310069</v>
      </c>
      <c r="E316" s="16">
        <v>77839963</v>
      </c>
      <c r="F316" s="16">
        <v>791282</v>
      </c>
      <c r="G316" s="16">
        <v>41942</v>
      </c>
    </row>
    <row r="317" spans="1:7" ht="16" x14ac:dyDescent="0.2">
      <c r="A317" s="15" t="s">
        <v>12</v>
      </c>
      <c r="B317" s="15" t="s">
        <v>54</v>
      </c>
      <c r="C317" s="16">
        <v>11</v>
      </c>
      <c r="D317" s="16">
        <v>23021486</v>
      </c>
      <c r="E317" s="16">
        <v>68883052</v>
      </c>
      <c r="F317" s="16">
        <v>861957.3</v>
      </c>
      <c r="G317" s="16">
        <v>45240.2</v>
      </c>
    </row>
    <row r="318" spans="1:7" ht="16" x14ac:dyDescent="0.2">
      <c r="A318" s="15" t="s">
        <v>12</v>
      </c>
      <c r="B318" s="15" t="s">
        <v>54</v>
      </c>
      <c r="C318" s="16">
        <v>12</v>
      </c>
      <c r="D318" s="16">
        <v>16261640</v>
      </c>
      <c r="E318" s="16">
        <v>56248066</v>
      </c>
      <c r="F318" s="16">
        <v>621633.69999999995</v>
      </c>
      <c r="G318" s="16">
        <v>31012.799999999999</v>
      </c>
    </row>
    <row r="319" spans="1:7" ht="16" x14ac:dyDescent="0.2">
      <c r="A319" s="15" t="s">
        <v>12</v>
      </c>
      <c r="B319" s="15" t="s">
        <v>117</v>
      </c>
      <c r="C319" s="16">
        <v>1</v>
      </c>
      <c r="D319" s="16">
        <v>100995</v>
      </c>
      <c r="E319" s="16">
        <v>121515</v>
      </c>
      <c r="F319" s="16">
        <v>0</v>
      </c>
      <c r="G319" s="16">
        <v>0</v>
      </c>
    </row>
    <row r="320" spans="1:7" ht="16" x14ac:dyDescent="0.2">
      <c r="A320" s="15" t="s">
        <v>12</v>
      </c>
      <c r="B320" s="15" t="s">
        <v>117</v>
      </c>
      <c r="C320" s="16">
        <v>3</v>
      </c>
      <c r="D320" s="16">
        <v>6000</v>
      </c>
      <c r="E320" s="16">
        <v>14860</v>
      </c>
      <c r="F320" s="16">
        <v>0</v>
      </c>
      <c r="G320" s="16">
        <v>0</v>
      </c>
    </row>
    <row r="321" spans="1:7" ht="16" x14ac:dyDescent="0.2">
      <c r="A321" s="15" t="s">
        <v>12</v>
      </c>
      <c r="B321" s="15" t="s">
        <v>117</v>
      </c>
      <c r="C321" s="16">
        <v>4</v>
      </c>
      <c r="D321" s="16">
        <v>109137</v>
      </c>
      <c r="E321" s="16">
        <v>58648</v>
      </c>
      <c r="F321" s="16">
        <v>0</v>
      </c>
      <c r="G321" s="16">
        <v>0</v>
      </c>
    </row>
    <row r="322" spans="1:7" ht="16" x14ac:dyDescent="0.2">
      <c r="A322" s="15" t="s">
        <v>12</v>
      </c>
      <c r="B322" s="15" t="s">
        <v>117</v>
      </c>
      <c r="C322" s="16">
        <v>5</v>
      </c>
      <c r="D322" s="16">
        <v>11350</v>
      </c>
      <c r="E322" s="16">
        <v>6502</v>
      </c>
      <c r="F322" s="16">
        <v>0</v>
      </c>
      <c r="G322" s="16">
        <v>0</v>
      </c>
    </row>
    <row r="323" spans="1:7" ht="16" x14ac:dyDescent="0.2">
      <c r="A323" s="15" t="s">
        <v>12</v>
      </c>
      <c r="B323" s="15" t="s">
        <v>117</v>
      </c>
      <c r="C323" s="16">
        <v>6</v>
      </c>
      <c r="D323" s="16">
        <v>3028000</v>
      </c>
      <c r="E323" s="16">
        <v>6839300</v>
      </c>
      <c r="F323" s="16">
        <v>0</v>
      </c>
      <c r="G323" s="16">
        <v>0</v>
      </c>
    </row>
    <row r="324" spans="1:7" ht="16" x14ac:dyDescent="0.2">
      <c r="A324" s="15" t="s">
        <v>12</v>
      </c>
      <c r="B324" s="15" t="s">
        <v>117</v>
      </c>
      <c r="C324" s="16">
        <v>7</v>
      </c>
      <c r="D324" s="16">
        <v>340000</v>
      </c>
      <c r="E324" s="16">
        <v>858500</v>
      </c>
      <c r="F324" s="16">
        <v>0</v>
      </c>
      <c r="G324" s="16">
        <v>0</v>
      </c>
    </row>
    <row r="325" spans="1:7" ht="16" x14ac:dyDescent="0.2">
      <c r="A325" s="15" t="s">
        <v>12</v>
      </c>
      <c r="B325" s="15" t="s">
        <v>117</v>
      </c>
      <c r="C325" s="16">
        <v>11</v>
      </c>
      <c r="D325" s="16">
        <v>131595</v>
      </c>
      <c r="E325" s="16">
        <v>79607</v>
      </c>
      <c r="F325" s="16">
        <v>0</v>
      </c>
      <c r="G325" s="16">
        <v>0</v>
      </c>
    </row>
    <row r="326" spans="1:7" ht="16" x14ac:dyDescent="0.2">
      <c r="A326" s="15" t="s">
        <v>12</v>
      </c>
      <c r="B326" s="15" t="s">
        <v>118</v>
      </c>
      <c r="C326" s="16">
        <v>2</v>
      </c>
      <c r="D326" s="16">
        <v>10573330</v>
      </c>
      <c r="E326" s="16">
        <v>14189227</v>
      </c>
      <c r="F326" s="16">
        <v>0</v>
      </c>
      <c r="G326" s="16">
        <v>0</v>
      </c>
    </row>
    <row r="327" spans="1:7" ht="16" x14ac:dyDescent="0.2">
      <c r="A327" s="15" t="s">
        <v>12</v>
      </c>
      <c r="B327" s="15" t="s">
        <v>118</v>
      </c>
      <c r="C327" s="16">
        <v>4</v>
      </c>
      <c r="D327" s="16">
        <v>3108700</v>
      </c>
      <c r="E327" s="16">
        <v>2039618</v>
      </c>
      <c r="F327" s="16">
        <v>233152</v>
      </c>
      <c r="G327" s="16">
        <v>6838</v>
      </c>
    </row>
    <row r="328" spans="1:7" ht="16" x14ac:dyDescent="0.2">
      <c r="A328" s="15" t="s">
        <v>12</v>
      </c>
      <c r="B328" s="15" t="s">
        <v>118</v>
      </c>
      <c r="C328" s="16">
        <v>5</v>
      </c>
      <c r="D328" s="16">
        <v>3059020</v>
      </c>
      <c r="E328" s="16">
        <v>1108802</v>
      </c>
      <c r="F328" s="16">
        <v>254908</v>
      </c>
      <c r="G328" s="16">
        <v>0</v>
      </c>
    </row>
    <row r="329" spans="1:7" ht="16" x14ac:dyDescent="0.2">
      <c r="A329" s="15" t="s">
        <v>12</v>
      </c>
      <c r="B329" s="15" t="s">
        <v>118</v>
      </c>
      <c r="C329" s="16">
        <v>10</v>
      </c>
      <c r="D329" s="16">
        <v>4609180</v>
      </c>
      <c r="E329" s="16">
        <v>2946362</v>
      </c>
      <c r="F329" s="16">
        <v>253504</v>
      </c>
      <c r="G329" s="16">
        <v>7200</v>
      </c>
    </row>
    <row r="330" spans="1:7" ht="16" x14ac:dyDescent="0.2">
      <c r="A330" s="15" t="s">
        <v>127</v>
      </c>
      <c r="B330" s="15" t="s">
        <v>116</v>
      </c>
      <c r="C330" s="16">
        <v>1</v>
      </c>
      <c r="D330" s="16">
        <v>27925093</v>
      </c>
      <c r="E330" s="16">
        <v>141448272</v>
      </c>
      <c r="F330" s="16">
        <v>3450587.3</v>
      </c>
      <c r="G330" s="16">
        <v>33110.199999999997</v>
      </c>
    </row>
    <row r="331" spans="1:7" ht="16" x14ac:dyDescent="0.2">
      <c r="A331" s="15" t="s">
        <v>127</v>
      </c>
      <c r="B331" s="15" t="s">
        <v>116</v>
      </c>
      <c r="C331" s="16">
        <v>2</v>
      </c>
      <c r="D331" s="16">
        <v>15655387</v>
      </c>
      <c r="E331" s="16">
        <v>78951031</v>
      </c>
      <c r="F331" s="16">
        <v>1767417.8</v>
      </c>
      <c r="G331" s="16">
        <v>21272.5</v>
      </c>
    </row>
    <row r="332" spans="1:7" ht="16" x14ac:dyDescent="0.2">
      <c r="A332" s="15" t="s">
        <v>127</v>
      </c>
      <c r="B332" s="15" t="s">
        <v>116</v>
      </c>
      <c r="C332" s="16">
        <v>3</v>
      </c>
      <c r="D332" s="16">
        <v>18634702</v>
      </c>
      <c r="E332" s="16">
        <v>85715213</v>
      </c>
      <c r="F332" s="16">
        <v>2239029.2000000002</v>
      </c>
      <c r="G332" s="16">
        <v>23352.1</v>
      </c>
    </row>
    <row r="333" spans="1:7" ht="16" x14ac:dyDescent="0.2">
      <c r="A333" s="15" t="s">
        <v>127</v>
      </c>
      <c r="B333" s="15" t="s">
        <v>116</v>
      </c>
      <c r="C333" s="16">
        <v>4</v>
      </c>
      <c r="D333" s="16">
        <v>21027367</v>
      </c>
      <c r="E333" s="16">
        <v>94209410</v>
      </c>
      <c r="F333" s="16">
        <v>2760603.8</v>
      </c>
      <c r="G333" s="16">
        <v>23509.5</v>
      </c>
    </row>
    <row r="334" spans="1:7" ht="16" x14ac:dyDescent="0.2">
      <c r="A334" s="15" t="s">
        <v>127</v>
      </c>
      <c r="B334" s="15" t="s">
        <v>116</v>
      </c>
      <c r="C334" s="16">
        <v>5</v>
      </c>
      <c r="D334" s="16">
        <v>24597879</v>
      </c>
      <c r="E334" s="16">
        <v>102315994</v>
      </c>
      <c r="F334" s="16">
        <v>2917224.3</v>
      </c>
      <c r="G334" s="16">
        <v>30229.7</v>
      </c>
    </row>
    <row r="335" spans="1:7" ht="16" x14ac:dyDescent="0.2">
      <c r="A335" s="15" t="s">
        <v>127</v>
      </c>
      <c r="B335" s="15" t="s">
        <v>116</v>
      </c>
      <c r="C335" s="16">
        <v>6</v>
      </c>
      <c r="D335" s="16">
        <v>20954215</v>
      </c>
      <c r="E335" s="16">
        <v>88126139</v>
      </c>
      <c r="F335" s="16">
        <v>2305831.5</v>
      </c>
      <c r="G335" s="16">
        <v>24576.799999999999</v>
      </c>
    </row>
    <row r="336" spans="1:7" ht="16" x14ac:dyDescent="0.2">
      <c r="A336" s="15" t="s">
        <v>127</v>
      </c>
      <c r="B336" s="15" t="s">
        <v>116</v>
      </c>
      <c r="C336" s="16">
        <v>7</v>
      </c>
      <c r="D336" s="16">
        <v>14292367</v>
      </c>
      <c r="E336" s="16">
        <v>65956998</v>
      </c>
      <c r="F336" s="16">
        <v>1711208.3</v>
      </c>
      <c r="G336" s="16">
        <v>17881.5</v>
      </c>
    </row>
    <row r="337" spans="1:7" ht="16" x14ac:dyDescent="0.2">
      <c r="A337" s="15" t="s">
        <v>127</v>
      </c>
      <c r="B337" s="15" t="s">
        <v>116</v>
      </c>
      <c r="C337" s="16">
        <v>8</v>
      </c>
      <c r="D337" s="16">
        <v>12076773</v>
      </c>
      <c r="E337" s="16">
        <v>61971431</v>
      </c>
      <c r="F337" s="16">
        <v>1419966.1</v>
      </c>
      <c r="G337" s="16">
        <v>15999.2</v>
      </c>
    </row>
    <row r="338" spans="1:7" ht="16" x14ac:dyDescent="0.2">
      <c r="A338" s="15" t="s">
        <v>127</v>
      </c>
      <c r="B338" s="15" t="s">
        <v>116</v>
      </c>
      <c r="C338" s="16">
        <v>9</v>
      </c>
      <c r="D338" s="16">
        <v>15499811</v>
      </c>
      <c r="E338" s="16">
        <v>79566560</v>
      </c>
      <c r="F338" s="16">
        <v>1666191.4</v>
      </c>
      <c r="G338" s="16">
        <v>14696.7</v>
      </c>
    </row>
    <row r="339" spans="1:7" ht="16" x14ac:dyDescent="0.2">
      <c r="A339" s="15" t="s">
        <v>127</v>
      </c>
      <c r="B339" s="15" t="s">
        <v>116</v>
      </c>
      <c r="C339" s="16">
        <v>10</v>
      </c>
      <c r="D339" s="16">
        <v>16831578</v>
      </c>
      <c r="E339" s="16">
        <v>85763340</v>
      </c>
      <c r="F339" s="16">
        <v>1899408.7</v>
      </c>
      <c r="G339" s="16">
        <v>12135.1</v>
      </c>
    </row>
    <row r="340" spans="1:7" ht="16" x14ac:dyDescent="0.2">
      <c r="A340" s="15" t="s">
        <v>127</v>
      </c>
      <c r="B340" s="15" t="s">
        <v>116</v>
      </c>
      <c r="C340" s="16">
        <v>11</v>
      </c>
      <c r="D340" s="16">
        <v>22803239</v>
      </c>
      <c r="E340" s="16">
        <v>107139724</v>
      </c>
      <c r="F340" s="16">
        <v>2617634.7999999998</v>
      </c>
      <c r="G340" s="16">
        <v>26352.7</v>
      </c>
    </row>
    <row r="341" spans="1:7" ht="16" x14ac:dyDescent="0.2">
      <c r="A341" s="15" t="s">
        <v>127</v>
      </c>
      <c r="B341" s="15" t="s">
        <v>116</v>
      </c>
      <c r="C341" s="16">
        <v>12</v>
      </c>
      <c r="D341" s="16">
        <v>35414963</v>
      </c>
      <c r="E341" s="16">
        <v>169570383</v>
      </c>
      <c r="F341" s="16">
        <v>4245081.4000000004</v>
      </c>
      <c r="G341" s="16">
        <v>28255.599999999999</v>
      </c>
    </row>
    <row r="342" spans="1:7" ht="16" x14ac:dyDescent="0.2">
      <c r="A342" s="15" t="s">
        <v>127</v>
      </c>
      <c r="B342" s="15" t="s">
        <v>54</v>
      </c>
      <c r="C342" s="16">
        <v>1</v>
      </c>
      <c r="D342" s="16">
        <v>289831023</v>
      </c>
      <c r="E342" s="16">
        <v>132568989</v>
      </c>
      <c r="F342" s="16">
        <v>9743200</v>
      </c>
      <c r="G342" s="16">
        <v>43845.2</v>
      </c>
    </row>
    <row r="343" spans="1:7" ht="16" x14ac:dyDescent="0.2">
      <c r="A343" s="15" t="s">
        <v>127</v>
      </c>
      <c r="B343" s="15" t="s">
        <v>54</v>
      </c>
      <c r="C343" s="16">
        <v>2</v>
      </c>
      <c r="D343" s="16">
        <v>170332611</v>
      </c>
      <c r="E343" s="16">
        <v>79303205</v>
      </c>
      <c r="F343" s="16">
        <v>6341602.2999999998</v>
      </c>
      <c r="G343" s="16">
        <v>36739</v>
      </c>
    </row>
    <row r="344" spans="1:7" ht="16" x14ac:dyDescent="0.2">
      <c r="A344" s="15" t="s">
        <v>127</v>
      </c>
      <c r="B344" s="15" t="s">
        <v>54</v>
      </c>
      <c r="C344" s="16">
        <v>3</v>
      </c>
      <c r="D344" s="16">
        <v>282772149</v>
      </c>
      <c r="E344" s="16">
        <v>123661419</v>
      </c>
      <c r="F344" s="16">
        <v>10336104.4</v>
      </c>
      <c r="G344" s="16">
        <v>39596.800000000003</v>
      </c>
    </row>
    <row r="345" spans="1:7" ht="16" x14ac:dyDescent="0.2">
      <c r="A345" s="15" t="s">
        <v>127</v>
      </c>
      <c r="B345" s="15" t="s">
        <v>54</v>
      </c>
      <c r="C345" s="16">
        <v>4</v>
      </c>
      <c r="D345" s="16">
        <v>232527218</v>
      </c>
      <c r="E345" s="16">
        <v>109984232</v>
      </c>
      <c r="F345" s="16">
        <v>8286944.2999999998</v>
      </c>
      <c r="G345" s="16">
        <v>43253.9</v>
      </c>
    </row>
    <row r="346" spans="1:7" ht="16" x14ac:dyDescent="0.2">
      <c r="A346" s="15" t="s">
        <v>127</v>
      </c>
      <c r="B346" s="15" t="s">
        <v>54</v>
      </c>
      <c r="C346" s="16">
        <v>5</v>
      </c>
      <c r="D346" s="16">
        <v>348617553</v>
      </c>
      <c r="E346" s="16">
        <v>151215260</v>
      </c>
      <c r="F346" s="16">
        <v>14463211</v>
      </c>
      <c r="G346" s="16">
        <v>60282.9</v>
      </c>
    </row>
    <row r="347" spans="1:7" ht="16" x14ac:dyDescent="0.2">
      <c r="A347" s="15" t="s">
        <v>127</v>
      </c>
      <c r="B347" s="15" t="s">
        <v>54</v>
      </c>
      <c r="C347" s="16">
        <v>6</v>
      </c>
      <c r="D347" s="16">
        <v>277681720</v>
      </c>
      <c r="E347" s="16">
        <v>137978535</v>
      </c>
      <c r="F347" s="16">
        <v>8084000</v>
      </c>
      <c r="G347" s="16">
        <v>76999</v>
      </c>
    </row>
    <row r="348" spans="1:7" ht="16" x14ac:dyDescent="0.2">
      <c r="A348" s="15" t="s">
        <v>127</v>
      </c>
      <c r="B348" s="15" t="s">
        <v>54</v>
      </c>
      <c r="C348" s="16">
        <v>7</v>
      </c>
      <c r="D348" s="16">
        <v>304263061</v>
      </c>
      <c r="E348" s="16">
        <v>137964026</v>
      </c>
      <c r="F348" s="16">
        <v>11175509</v>
      </c>
      <c r="G348" s="16">
        <v>50976.5</v>
      </c>
    </row>
    <row r="349" spans="1:7" ht="16" x14ac:dyDescent="0.2">
      <c r="A349" s="15" t="s">
        <v>127</v>
      </c>
      <c r="B349" s="15" t="s">
        <v>54</v>
      </c>
      <c r="C349" s="16">
        <v>8</v>
      </c>
      <c r="D349" s="16">
        <v>260858851</v>
      </c>
      <c r="E349" s="16">
        <v>121502752</v>
      </c>
      <c r="F349" s="16">
        <v>7880193</v>
      </c>
      <c r="G349" s="16">
        <v>40003.800000000003</v>
      </c>
    </row>
    <row r="350" spans="1:7" ht="16" x14ac:dyDescent="0.2">
      <c r="A350" s="15" t="s">
        <v>127</v>
      </c>
      <c r="B350" s="15" t="s">
        <v>54</v>
      </c>
      <c r="C350" s="16">
        <v>9</v>
      </c>
      <c r="D350" s="16">
        <v>309654954</v>
      </c>
      <c r="E350" s="16">
        <v>139046467</v>
      </c>
      <c r="F350" s="16">
        <v>10984307.6</v>
      </c>
      <c r="G350" s="16">
        <v>47556.9</v>
      </c>
    </row>
    <row r="351" spans="1:7" ht="16" x14ac:dyDescent="0.2">
      <c r="A351" s="15" t="s">
        <v>127</v>
      </c>
      <c r="B351" s="15" t="s">
        <v>54</v>
      </c>
      <c r="C351" s="16">
        <v>10</v>
      </c>
      <c r="D351" s="16">
        <v>247688542</v>
      </c>
      <c r="E351" s="16">
        <v>115830484</v>
      </c>
      <c r="F351" s="16">
        <v>9547070.0999999996</v>
      </c>
      <c r="G351" s="16">
        <v>51731.9</v>
      </c>
    </row>
    <row r="352" spans="1:7" ht="16" x14ac:dyDescent="0.2">
      <c r="A352" s="15" t="s">
        <v>127</v>
      </c>
      <c r="B352" s="15" t="s">
        <v>54</v>
      </c>
      <c r="C352" s="16">
        <v>11</v>
      </c>
      <c r="D352" s="16">
        <v>288285232</v>
      </c>
      <c r="E352" s="16">
        <v>134193912</v>
      </c>
      <c r="F352" s="16">
        <v>9479915.3000000007</v>
      </c>
      <c r="G352" s="16">
        <v>51102.3</v>
      </c>
    </row>
    <row r="353" spans="1:7" ht="16" x14ac:dyDescent="0.2">
      <c r="A353" s="15" t="s">
        <v>127</v>
      </c>
      <c r="B353" s="15" t="s">
        <v>54</v>
      </c>
      <c r="C353" s="16">
        <v>12</v>
      </c>
      <c r="D353" s="16">
        <v>258826134</v>
      </c>
      <c r="E353" s="16">
        <v>132869441</v>
      </c>
      <c r="F353" s="16">
        <v>8269449.7000000002</v>
      </c>
      <c r="G353" s="16">
        <v>55465.1</v>
      </c>
    </row>
    <row r="354" spans="1:7" ht="16" x14ac:dyDescent="0.2">
      <c r="A354" s="15" t="s">
        <v>127</v>
      </c>
      <c r="B354" s="15" t="s">
        <v>117</v>
      </c>
      <c r="C354" s="16">
        <v>1</v>
      </c>
      <c r="D354" s="16">
        <v>127078</v>
      </c>
      <c r="E354" s="16">
        <v>90880</v>
      </c>
      <c r="F354" s="16">
        <v>0</v>
      </c>
      <c r="G354" s="16">
        <v>0</v>
      </c>
    </row>
    <row r="355" spans="1:7" ht="16" x14ac:dyDescent="0.2">
      <c r="A355" s="15" t="s">
        <v>127</v>
      </c>
      <c r="B355" s="15" t="s">
        <v>117</v>
      </c>
      <c r="C355" s="16">
        <v>2</v>
      </c>
      <c r="D355" s="16">
        <v>1086200</v>
      </c>
      <c r="E355" s="16">
        <v>804964</v>
      </c>
      <c r="F355" s="16">
        <v>0</v>
      </c>
      <c r="G355" s="16">
        <v>0</v>
      </c>
    </row>
    <row r="356" spans="1:7" ht="16" x14ac:dyDescent="0.2">
      <c r="A356" s="15" t="s">
        <v>127</v>
      </c>
      <c r="B356" s="15" t="s">
        <v>117</v>
      </c>
      <c r="C356" s="16">
        <v>3</v>
      </c>
      <c r="D356" s="16">
        <v>230601</v>
      </c>
      <c r="E356" s="16">
        <v>170566</v>
      </c>
      <c r="F356" s="16">
        <v>0</v>
      </c>
      <c r="G356" s="16">
        <v>0</v>
      </c>
    </row>
    <row r="357" spans="1:7" ht="16" x14ac:dyDescent="0.2">
      <c r="A357" s="15" t="s">
        <v>127</v>
      </c>
      <c r="B357" s="15" t="s">
        <v>117</v>
      </c>
      <c r="C357" s="16">
        <v>4</v>
      </c>
      <c r="D357" s="16">
        <v>400300</v>
      </c>
      <c r="E357" s="16">
        <v>191710</v>
      </c>
      <c r="F357" s="16">
        <v>0</v>
      </c>
      <c r="G357" s="16">
        <v>0</v>
      </c>
    </row>
    <row r="358" spans="1:7" ht="16" x14ac:dyDescent="0.2">
      <c r="A358" s="15" t="s">
        <v>127</v>
      </c>
      <c r="B358" s="15" t="s">
        <v>117</v>
      </c>
      <c r="C358" s="16">
        <v>5</v>
      </c>
      <c r="D358" s="16">
        <v>1785391</v>
      </c>
      <c r="E358" s="16">
        <v>623477</v>
      </c>
      <c r="F358" s="16">
        <v>0</v>
      </c>
      <c r="G358" s="16">
        <v>0</v>
      </c>
    </row>
    <row r="359" spans="1:7" ht="16" x14ac:dyDescent="0.2">
      <c r="A359" s="15" t="s">
        <v>127</v>
      </c>
      <c r="B359" s="15" t="s">
        <v>117</v>
      </c>
      <c r="C359" s="16">
        <v>6</v>
      </c>
      <c r="D359" s="16">
        <v>745776</v>
      </c>
      <c r="E359" s="16">
        <v>232152</v>
      </c>
      <c r="F359" s="16">
        <v>0</v>
      </c>
      <c r="G359" s="16">
        <v>0</v>
      </c>
    </row>
    <row r="360" spans="1:7" ht="16" x14ac:dyDescent="0.2">
      <c r="A360" s="15" t="s">
        <v>127</v>
      </c>
      <c r="B360" s="15" t="s">
        <v>117</v>
      </c>
      <c r="C360" s="16">
        <v>8</v>
      </c>
      <c r="D360" s="16">
        <v>1620987</v>
      </c>
      <c r="E360" s="16">
        <v>682680</v>
      </c>
      <c r="F360" s="16">
        <v>0</v>
      </c>
      <c r="G360" s="16">
        <v>0</v>
      </c>
    </row>
    <row r="361" spans="1:7" ht="16" x14ac:dyDescent="0.2">
      <c r="A361" s="15" t="s">
        <v>127</v>
      </c>
      <c r="B361" s="15" t="s">
        <v>117</v>
      </c>
      <c r="C361" s="16">
        <v>9</v>
      </c>
      <c r="D361" s="16">
        <v>201800</v>
      </c>
      <c r="E361" s="16">
        <v>114145</v>
      </c>
      <c r="F361" s="16">
        <v>0</v>
      </c>
      <c r="G361" s="16">
        <v>0</v>
      </c>
    </row>
    <row r="362" spans="1:7" ht="16" x14ac:dyDescent="0.2">
      <c r="A362" s="15" t="s">
        <v>127</v>
      </c>
      <c r="B362" s="15" t="s">
        <v>117</v>
      </c>
      <c r="C362" s="16">
        <v>10</v>
      </c>
      <c r="D362" s="16">
        <v>895303</v>
      </c>
      <c r="E362" s="16">
        <v>352308</v>
      </c>
      <c r="F362" s="16">
        <v>0</v>
      </c>
      <c r="G362" s="16">
        <v>0</v>
      </c>
    </row>
    <row r="363" spans="1:7" ht="16" x14ac:dyDescent="0.2">
      <c r="A363" s="15" t="s">
        <v>127</v>
      </c>
      <c r="B363" s="15" t="s">
        <v>117</v>
      </c>
      <c r="C363" s="16">
        <v>11</v>
      </c>
      <c r="D363" s="16">
        <v>1520300</v>
      </c>
      <c r="E363" s="16">
        <v>561552</v>
      </c>
      <c r="F363" s="16">
        <v>0</v>
      </c>
      <c r="G363" s="16">
        <v>0</v>
      </c>
    </row>
    <row r="364" spans="1:7" ht="16" x14ac:dyDescent="0.2">
      <c r="A364" s="15" t="s">
        <v>127</v>
      </c>
      <c r="B364" s="15" t="s">
        <v>117</v>
      </c>
      <c r="C364" s="16">
        <v>12</v>
      </c>
      <c r="D364" s="16">
        <v>220921</v>
      </c>
      <c r="E364" s="16">
        <v>99474</v>
      </c>
      <c r="F364" s="16">
        <v>0</v>
      </c>
      <c r="G364" s="16">
        <v>0</v>
      </c>
    </row>
    <row r="365" spans="1:7" ht="16" x14ac:dyDescent="0.2">
      <c r="A365" s="15" t="s">
        <v>128</v>
      </c>
      <c r="B365" s="15" t="s">
        <v>118</v>
      </c>
      <c r="C365" s="16">
        <v>1</v>
      </c>
      <c r="D365" s="16">
        <v>128902360</v>
      </c>
      <c r="E365" s="16">
        <v>190793305</v>
      </c>
      <c r="F365" s="16">
        <v>5313898</v>
      </c>
      <c r="G365" s="16">
        <v>12723</v>
      </c>
    </row>
    <row r="366" spans="1:7" ht="16" x14ac:dyDescent="0.2">
      <c r="A366" s="15" t="s">
        <v>128</v>
      </c>
      <c r="B366" s="15" t="s">
        <v>118</v>
      </c>
      <c r="C366" s="16">
        <v>2</v>
      </c>
      <c r="D366" s="16">
        <v>104692860</v>
      </c>
      <c r="E366" s="16">
        <v>159199044</v>
      </c>
      <c r="F366" s="16">
        <v>4916677</v>
      </c>
      <c r="G366" s="16">
        <v>10649</v>
      </c>
    </row>
    <row r="367" spans="1:7" ht="16" x14ac:dyDescent="0.2">
      <c r="A367" s="15" t="s">
        <v>128</v>
      </c>
      <c r="B367" s="15" t="s">
        <v>118</v>
      </c>
      <c r="C367" s="16">
        <v>3</v>
      </c>
      <c r="D367" s="16">
        <v>107169860</v>
      </c>
      <c r="E367" s="16">
        <v>155211182</v>
      </c>
      <c r="F367" s="16">
        <v>4469159</v>
      </c>
      <c r="G367" s="16">
        <v>10361</v>
      </c>
    </row>
    <row r="368" spans="1:7" ht="16" x14ac:dyDescent="0.2">
      <c r="A368" s="15" t="s">
        <v>128</v>
      </c>
      <c r="B368" s="15" t="s">
        <v>118</v>
      </c>
      <c r="C368" s="16">
        <v>4</v>
      </c>
      <c r="D368" s="16">
        <v>127647390</v>
      </c>
      <c r="E368" s="16">
        <v>166681963</v>
      </c>
      <c r="F368" s="16">
        <v>5356155</v>
      </c>
      <c r="G368" s="16">
        <v>11162</v>
      </c>
    </row>
    <row r="369" spans="1:7" ht="16" x14ac:dyDescent="0.2">
      <c r="A369" s="15" t="s">
        <v>128</v>
      </c>
      <c r="B369" s="15" t="s">
        <v>118</v>
      </c>
      <c r="C369" s="16">
        <v>5</v>
      </c>
      <c r="D369" s="16">
        <v>57323960</v>
      </c>
      <c r="E369" s="16">
        <v>72056441</v>
      </c>
      <c r="F369" s="16">
        <v>2111005</v>
      </c>
      <c r="G369" s="16">
        <v>4811</v>
      </c>
    </row>
    <row r="370" spans="1:7" ht="16" x14ac:dyDescent="0.2">
      <c r="A370" s="15" t="s">
        <v>128</v>
      </c>
      <c r="B370" s="15" t="s">
        <v>118</v>
      </c>
      <c r="C370" s="16">
        <v>6</v>
      </c>
      <c r="D370" s="16">
        <v>211850090</v>
      </c>
      <c r="E370" s="16">
        <v>276195264</v>
      </c>
      <c r="F370" s="16">
        <v>8153598</v>
      </c>
      <c r="G370" s="16">
        <v>18448</v>
      </c>
    </row>
    <row r="371" spans="1:7" ht="16" x14ac:dyDescent="0.2">
      <c r="A371" s="15" t="s">
        <v>128</v>
      </c>
      <c r="B371" s="15" t="s">
        <v>118</v>
      </c>
      <c r="C371" s="16">
        <v>7</v>
      </c>
      <c r="D371" s="16">
        <v>95609020</v>
      </c>
      <c r="E371" s="16">
        <v>144595590</v>
      </c>
      <c r="F371" s="16">
        <v>3132254</v>
      </c>
      <c r="G371" s="16">
        <v>9586</v>
      </c>
    </row>
    <row r="372" spans="1:7" ht="16" x14ac:dyDescent="0.2">
      <c r="A372" s="15" t="s">
        <v>128</v>
      </c>
      <c r="B372" s="15" t="s">
        <v>118</v>
      </c>
      <c r="C372" s="16">
        <v>8</v>
      </c>
      <c r="D372" s="16">
        <v>92739160</v>
      </c>
      <c r="E372" s="16">
        <v>146943873</v>
      </c>
      <c r="F372" s="16">
        <v>3377613</v>
      </c>
      <c r="G372" s="16">
        <v>9753</v>
      </c>
    </row>
    <row r="373" spans="1:7" ht="16" x14ac:dyDescent="0.2">
      <c r="A373" s="15" t="s">
        <v>128</v>
      </c>
      <c r="B373" s="15" t="s">
        <v>118</v>
      </c>
      <c r="C373" s="16">
        <v>9</v>
      </c>
      <c r="D373" s="16">
        <v>117483170</v>
      </c>
      <c r="E373" s="16">
        <v>205053775</v>
      </c>
      <c r="F373" s="16">
        <v>4392979</v>
      </c>
      <c r="G373" s="16">
        <v>24177</v>
      </c>
    </row>
    <row r="374" spans="1:7" ht="16" x14ac:dyDescent="0.2">
      <c r="A374" s="15" t="s">
        <v>128</v>
      </c>
      <c r="B374" s="15" t="s">
        <v>118</v>
      </c>
      <c r="C374" s="16">
        <v>10</v>
      </c>
      <c r="D374" s="16">
        <v>118809120</v>
      </c>
      <c r="E374" s="16">
        <v>209747983</v>
      </c>
      <c r="F374" s="16">
        <v>4329661</v>
      </c>
      <c r="G374" s="16">
        <v>24807</v>
      </c>
    </row>
    <row r="375" spans="1:7" ht="16" x14ac:dyDescent="0.2">
      <c r="A375" s="15" t="s">
        <v>128</v>
      </c>
      <c r="B375" s="15" t="s">
        <v>118</v>
      </c>
      <c r="C375" s="16">
        <v>11</v>
      </c>
      <c r="D375" s="16">
        <v>103690880</v>
      </c>
      <c r="E375" s="16">
        <v>190059146</v>
      </c>
      <c r="F375" s="16">
        <v>3886472</v>
      </c>
      <c r="G375" s="16">
        <v>21674</v>
      </c>
    </row>
    <row r="376" spans="1:7" ht="16" x14ac:dyDescent="0.2">
      <c r="A376" s="15" t="s">
        <v>128</v>
      </c>
      <c r="B376" s="15" t="s">
        <v>118</v>
      </c>
      <c r="C376" s="16">
        <v>12</v>
      </c>
      <c r="D376" s="16">
        <v>116305870</v>
      </c>
      <c r="E376" s="16">
        <v>224178200</v>
      </c>
      <c r="F376" s="16">
        <v>4486735</v>
      </c>
      <c r="G376" s="16">
        <v>25555</v>
      </c>
    </row>
    <row r="377" spans="1:7" ht="16" x14ac:dyDescent="0.2">
      <c r="A377" s="15" t="s">
        <v>14</v>
      </c>
      <c r="B377" s="15" t="s">
        <v>54</v>
      </c>
      <c r="C377" s="16">
        <v>1</v>
      </c>
      <c r="D377" s="16">
        <v>34607</v>
      </c>
      <c r="E377" s="16">
        <v>105009</v>
      </c>
      <c r="F377" s="16">
        <v>0</v>
      </c>
      <c r="G377" s="16">
        <v>0</v>
      </c>
    </row>
    <row r="378" spans="1:7" ht="16" x14ac:dyDescent="0.2">
      <c r="A378" s="15" t="s">
        <v>14</v>
      </c>
      <c r="B378" s="15" t="s">
        <v>54</v>
      </c>
      <c r="C378" s="16">
        <v>2</v>
      </c>
      <c r="D378" s="16">
        <v>15213</v>
      </c>
      <c r="E378" s="16">
        <v>54761</v>
      </c>
      <c r="F378" s="16">
        <v>0</v>
      </c>
      <c r="G378" s="16">
        <v>0</v>
      </c>
    </row>
    <row r="379" spans="1:7" ht="16" x14ac:dyDescent="0.2">
      <c r="A379" s="15" t="s">
        <v>14</v>
      </c>
      <c r="B379" s="15" t="s">
        <v>54</v>
      </c>
      <c r="C379" s="16">
        <v>3</v>
      </c>
      <c r="D379" s="16">
        <v>20294</v>
      </c>
      <c r="E379" s="16">
        <v>73266</v>
      </c>
      <c r="F379" s="16">
        <v>0</v>
      </c>
      <c r="G379" s="16">
        <v>0</v>
      </c>
    </row>
    <row r="380" spans="1:7" ht="16" x14ac:dyDescent="0.2">
      <c r="A380" s="15" t="s">
        <v>14</v>
      </c>
      <c r="B380" s="15" t="s">
        <v>54</v>
      </c>
      <c r="C380" s="16">
        <v>4</v>
      </c>
      <c r="D380" s="16">
        <v>4003</v>
      </c>
      <c r="E380" s="16">
        <v>13096</v>
      </c>
      <c r="F380" s="16">
        <v>0</v>
      </c>
      <c r="G380" s="16">
        <v>0</v>
      </c>
    </row>
    <row r="381" spans="1:7" ht="16" x14ac:dyDescent="0.2">
      <c r="A381" s="15" t="s">
        <v>14</v>
      </c>
      <c r="B381" s="15" t="s">
        <v>54</v>
      </c>
      <c r="C381" s="16">
        <v>5</v>
      </c>
      <c r="D381" s="16">
        <v>9130</v>
      </c>
      <c r="E381" s="16">
        <v>42374</v>
      </c>
      <c r="F381" s="16">
        <v>0</v>
      </c>
      <c r="G381" s="16">
        <v>0</v>
      </c>
    </row>
    <row r="382" spans="1:7" ht="16" x14ac:dyDescent="0.2">
      <c r="A382" s="15" t="s">
        <v>14</v>
      </c>
      <c r="B382" s="15" t="s">
        <v>54</v>
      </c>
      <c r="C382" s="16">
        <v>6</v>
      </c>
      <c r="D382" s="16">
        <v>22179</v>
      </c>
      <c r="E382" s="16">
        <v>83029</v>
      </c>
      <c r="F382" s="16">
        <v>0</v>
      </c>
      <c r="G382" s="16">
        <v>0</v>
      </c>
    </row>
    <row r="383" spans="1:7" ht="16" x14ac:dyDescent="0.2">
      <c r="A383" s="15" t="s">
        <v>14</v>
      </c>
      <c r="B383" s="15" t="s">
        <v>54</v>
      </c>
      <c r="C383" s="16">
        <v>7</v>
      </c>
      <c r="D383" s="16">
        <v>27846</v>
      </c>
      <c r="E383" s="16">
        <v>105894</v>
      </c>
      <c r="F383" s="16">
        <v>0</v>
      </c>
      <c r="G383" s="16">
        <v>0</v>
      </c>
    </row>
    <row r="384" spans="1:7" ht="16" x14ac:dyDescent="0.2">
      <c r="A384" s="15" t="s">
        <v>14</v>
      </c>
      <c r="B384" s="15" t="s">
        <v>54</v>
      </c>
      <c r="C384" s="16">
        <v>8</v>
      </c>
      <c r="D384" s="16">
        <v>7380</v>
      </c>
      <c r="E384" s="16">
        <v>28477</v>
      </c>
      <c r="F384" s="16">
        <v>0</v>
      </c>
      <c r="G384" s="16">
        <v>0</v>
      </c>
    </row>
    <row r="385" spans="1:7" ht="16" x14ac:dyDescent="0.2">
      <c r="A385" s="15" t="s">
        <v>14</v>
      </c>
      <c r="B385" s="15" t="s">
        <v>54</v>
      </c>
      <c r="C385" s="16">
        <v>9</v>
      </c>
      <c r="D385" s="16">
        <v>2568</v>
      </c>
      <c r="E385" s="16">
        <v>10295</v>
      </c>
      <c r="F385" s="16">
        <v>0</v>
      </c>
      <c r="G385" s="16">
        <v>0</v>
      </c>
    </row>
    <row r="386" spans="1:7" ht="16" x14ac:dyDescent="0.2">
      <c r="A386" s="15" t="s">
        <v>14</v>
      </c>
      <c r="B386" s="15" t="s">
        <v>54</v>
      </c>
      <c r="C386" s="16">
        <v>10</v>
      </c>
      <c r="D386" s="16">
        <v>8085</v>
      </c>
      <c r="E386" s="16">
        <v>32421</v>
      </c>
      <c r="F386" s="16">
        <v>0</v>
      </c>
      <c r="G386" s="16">
        <v>0</v>
      </c>
    </row>
    <row r="387" spans="1:7" ht="16" x14ac:dyDescent="0.2">
      <c r="A387" s="15" t="s">
        <v>14</v>
      </c>
      <c r="B387" s="15" t="s">
        <v>54</v>
      </c>
      <c r="C387" s="16">
        <v>11</v>
      </c>
      <c r="D387" s="16">
        <v>8631</v>
      </c>
      <c r="E387" s="16">
        <v>19967</v>
      </c>
      <c r="F387" s="16">
        <v>0</v>
      </c>
      <c r="G387" s="16">
        <v>0</v>
      </c>
    </row>
    <row r="388" spans="1:7" ht="16" x14ac:dyDescent="0.2">
      <c r="A388" s="15" t="s">
        <v>14</v>
      </c>
      <c r="B388" s="15" t="s">
        <v>54</v>
      </c>
      <c r="C388" s="16">
        <v>12</v>
      </c>
      <c r="D388" s="16">
        <v>166</v>
      </c>
      <c r="E388" s="16">
        <v>7649</v>
      </c>
      <c r="F388" s="16">
        <v>0</v>
      </c>
      <c r="G388" s="16">
        <v>0</v>
      </c>
    </row>
    <row r="389" spans="1:7" ht="16" x14ac:dyDescent="0.2">
      <c r="A389" s="15" t="s">
        <v>14</v>
      </c>
      <c r="B389" s="15" t="s">
        <v>117</v>
      </c>
      <c r="C389" s="16">
        <v>2</v>
      </c>
      <c r="D389" s="16">
        <v>7008</v>
      </c>
      <c r="E389" s="16">
        <v>26317</v>
      </c>
      <c r="F389" s="16">
        <v>0</v>
      </c>
      <c r="G389" s="16">
        <v>0</v>
      </c>
    </row>
    <row r="390" spans="1:7" ht="16" x14ac:dyDescent="0.2">
      <c r="A390" s="15" t="s">
        <v>14</v>
      </c>
      <c r="B390" s="15" t="s">
        <v>117</v>
      </c>
      <c r="C390" s="16">
        <v>3</v>
      </c>
      <c r="D390" s="16">
        <v>11386</v>
      </c>
      <c r="E390" s="16">
        <v>36905</v>
      </c>
      <c r="F390" s="16">
        <v>0</v>
      </c>
      <c r="G390" s="16">
        <v>0</v>
      </c>
    </row>
    <row r="391" spans="1:7" ht="16" x14ac:dyDescent="0.2">
      <c r="A391" s="15" t="s">
        <v>14</v>
      </c>
      <c r="B391" s="15" t="s">
        <v>117</v>
      </c>
      <c r="C391" s="16">
        <v>5</v>
      </c>
      <c r="D391" s="16">
        <v>149000</v>
      </c>
      <c r="E391" s="16">
        <v>1663</v>
      </c>
      <c r="F391" s="16">
        <v>0</v>
      </c>
      <c r="G391" s="16">
        <v>0</v>
      </c>
    </row>
    <row r="392" spans="1:7" ht="16" x14ac:dyDescent="0.2">
      <c r="A392" s="15" t="s">
        <v>14</v>
      </c>
      <c r="B392" s="15" t="s">
        <v>117</v>
      </c>
      <c r="C392" s="16">
        <v>6</v>
      </c>
      <c r="D392" s="16">
        <v>100000</v>
      </c>
      <c r="E392" s="16">
        <v>1242</v>
      </c>
      <c r="F392" s="16">
        <v>0</v>
      </c>
      <c r="G392" s="16">
        <v>0</v>
      </c>
    </row>
    <row r="393" spans="1:7" ht="16" x14ac:dyDescent="0.2">
      <c r="A393" s="15" t="s">
        <v>14</v>
      </c>
      <c r="B393" s="15" t="s">
        <v>117</v>
      </c>
      <c r="C393" s="16">
        <v>7</v>
      </c>
      <c r="D393" s="16">
        <v>8195</v>
      </c>
      <c r="E393" s="16">
        <v>31700</v>
      </c>
      <c r="F393" s="16">
        <v>0</v>
      </c>
      <c r="G393" s="16">
        <v>0</v>
      </c>
    </row>
    <row r="394" spans="1:7" ht="16" x14ac:dyDescent="0.2">
      <c r="A394" s="15" t="s">
        <v>14</v>
      </c>
      <c r="B394" s="15" t="s">
        <v>117</v>
      </c>
      <c r="C394" s="16">
        <v>8</v>
      </c>
      <c r="D394" s="16">
        <v>2776</v>
      </c>
      <c r="E394" s="16">
        <v>8473</v>
      </c>
      <c r="F394" s="16">
        <v>0</v>
      </c>
      <c r="G394" s="16">
        <v>0</v>
      </c>
    </row>
    <row r="395" spans="1:7" ht="16" x14ac:dyDescent="0.2">
      <c r="A395" s="15" t="s">
        <v>14</v>
      </c>
      <c r="B395" s="15" t="s">
        <v>117</v>
      </c>
      <c r="C395" s="16">
        <v>12</v>
      </c>
      <c r="D395" s="16">
        <v>60000</v>
      </c>
      <c r="E395" s="16">
        <v>744</v>
      </c>
      <c r="F395" s="16">
        <v>0</v>
      </c>
      <c r="G395" s="16">
        <v>0</v>
      </c>
    </row>
    <row r="396" spans="1:7" ht="16" x14ac:dyDescent="0.2">
      <c r="A396" s="15" t="s">
        <v>14</v>
      </c>
      <c r="B396" s="15" t="s">
        <v>118</v>
      </c>
      <c r="C396" s="16">
        <v>9</v>
      </c>
      <c r="D396" s="16">
        <v>43026660</v>
      </c>
      <c r="E396" s="16">
        <v>64762255</v>
      </c>
      <c r="F396" s="16">
        <v>0</v>
      </c>
      <c r="G396" s="16">
        <v>0</v>
      </c>
    </row>
    <row r="397" spans="1:7" ht="16" x14ac:dyDescent="0.2">
      <c r="A397" s="15" t="s">
        <v>14</v>
      </c>
      <c r="B397" s="15" t="s">
        <v>118</v>
      </c>
      <c r="C397" s="16">
        <v>11</v>
      </c>
      <c r="D397" s="16">
        <v>83170090</v>
      </c>
      <c r="E397" s="16">
        <v>126548363</v>
      </c>
      <c r="F397" s="16">
        <v>0</v>
      </c>
      <c r="G397" s="16">
        <v>0</v>
      </c>
    </row>
    <row r="398" spans="1:7" ht="16" x14ac:dyDescent="0.2">
      <c r="A398" s="15" t="s">
        <v>14</v>
      </c>
      <c r="B398" s="15" t="s">
        <v>118</v>
      </c>
      <c r="C398" s="16">
        <v>12</v>
      </c>
      <c r="D398" s="16">
        <v>22058390</v>
      </c>
      <c r="E398" s="16">
        <v>30530455</v>
      </c>
      <c r="F398" s="16">
        <v>0</v>
      </c>
      <c r="G398" s="16">
        <v>0</v>
      </c>
    </row>
    <row r="399" spans="1:7" ht="16" x14ac:dyDescent="0.2">
      <c r="A399" s="15" t="s">
        <v>129</v>
      </c>
      <c r="B399" s="15" t="s">
        <v>54</v>
      </c>
      <c r="C399" s="16">
        <v>8</v>
      </c>
      <c r="D399" s="16">
        <v>2443</v>
      </c>
      <c r="E399" s="16">
        <v>5373</v>
      </c>
      <c r="F399" s="16">
        <v>0</v>
      </c>
      <c r="G399" s="16">
        <v>0</v>
      </c>
    </row>
    <row r="400" spans="1:7" ht="16" x14ac:dyDescent="0.2">
      <c r="A400" s="15" t="s">
        <v>129</v>
      </c>
      <c r="B400" s="15" t="s">
        <v>118</v>
      </c>
      <c r="C400" s="16">
        <v>1</v>
      </c>
      <c r="D400" s="16">
        <v>69017200</v>
      </c>
      <c r="E400" s="16">
        <v>102303310</v>
      </c>
      <c r="F400" s="16">
        <v>3113829</v>
      </c>
      <c r="G400" s="16">
        <v>6838</v>
      </c>
    </row>
    <row r="401" spans="1:7" ht="16" x14ac:dyDescent="0.2">
      <c r="A401" s="15" t="s">
        <v>129</v>
      </c>
      <c r="B401" s="15" t="s">
        <v>118</v>
      </c>
      <c r="C401" s="16">
        <v>2</v>
      </c>
      <c r="D401" s="16">
        <v>125950100</v>
      </c>
      <c r="E401" s="16">
        <v>194743500</v>
      </c>
      <c r="F401" s="16">
        <v>5596521</v>
      </c>
      <c r="G401" s="16">
        <v>12998</v>
      </c>
    </row>
    <row r="402" spans="1:7" ht="16" x14ac:dyDescent="0.2">
      <c r="A402" s="15" t="s">
        <v>129</v>
      </c>
      <c r="B402" s="15" t="s">
        <v>118</v>
      </c>
      <c r="C402" s="16">
        <v>4</v>
      </c>
      <c r="D402" s="16">
        <v>68737600</v>
      </c>
      <c r="E402" s="16">
        <v>105939594</v>
      </c>
      <c r="F402" s="16">
        <v>3075121</v>
      </c>
      <c r="G402" s="16">
        <v>7073</v>
      </c>
    </row>
    <row r="403" spans="1:7" ht="16" x14ac:dyDescent="0.2">
      <c r="A403" s="15" t="s">
        <v>129</v>
      </c>
      <c r="B403" s="15" t="s">
        <v>118</v>
      </c>
      <c r="C403" s="16">
        <v>5</v>
      </c>
      <c r="D403" s="16">
        <v>50165700</v>
      </c>
      <c r="E403" s="16">
        <v>67401105</v>
      </c>
      <c r="F403" s="16">
        <v>2173001</v>
      </c>
      <c r="G403" s="16">
        <v>4513</v>
      </c>
    </row>
    <row r="404" spans="1:7" ht="16" x14ac:dyDescent="0.2">
      <c r="A404" s="15" t="s">
        <v>129</v>
      </c>
      <c r="B404" s="15" t="s">
        <v>118</v>
      </c>
      <c r="C404" s="16">
        <v>6</v>
      </c>
      <c r="D404" s="16">
        <v>74899800</v>
      </c>
      <c r="E404" s="16">
        <v>93107284</v>
      </c>
      <c r="F404" s="16">
        <v>3085370</v>
      </c>
      <c r="G404" s="16">
        <v>6239</v>
      </c>
    </row>
    <row r="405" spans="1:7" ht="16" x14ac:dyDescent="0.2">
      <c r="A405" s="15" t="s">
        <v>129</v>
      </c>
      <c r="B405" s="15" t="s">
        <v>118</v>
      </c>
      <c r="C405" s="16">
        <v>7</v>
      </c>
      <c r="D405" s="16">
        <v>32719600</v>
      </c>
      <c r="E405" s="16">
        <v>41820171</v>
      </c>
      <c r="F405" s="16">
        <v>960923</v>
      </c>
      <c r="G405" s="16">
        <v>1857</v>
      </c>
    </row>
    <row r="406" spans="1:7" ht="16" x14ac:dyDescent="0.2">
      <c r="A406" s="15" t="s">
        <v>129</v>
      </c>
      <c r="B406" s="15" t="s">
        <v>118</v>
      </c>
      <c r="C406" s="16">
        <v>8</v>
      </c>
      <c r="D406" s="16">
        <v>46033000</v>
      </c>
      <c r="E406" s="16">
        <v>58955276</v>
      </c>
      <c r="F406" s="16">
        <v>1913284</v>
      </c>
      <c r="G406" s="16">
        <v>3949</v>
      </c>
    </row>
    <row r="407" spans="1:7" ht="16" x14ac:dyDescent="0.2">
      <c r="A407" s="15" t="s">
        <v>129</v>
      </c>
      <c r="B407" s="15" t="s">
        <v>118</v>
      </c>
      <c r="C407" s="16">
        <v>9</v>
      </c>
      <c r="D407" s="16">
        <v>67035400</v>
      </c>
      <c r="E407" s="16">
        <v>92775171</v>
      </c>
      <c r="F407" s="16">
        <v>2739402</v>
      </c>
      <c r="G407" s="16">
        <v>9595</v>
      </c>
    </row>
    <row r="408" spans="1:7" ht="16" x14ac:dyDescent="0.2">
      <c r="A408" s="15" t="s">
        <v>129</v>
      </c>
      <c r="B408" s="15" t="s">
        <v>118</v>
      </c>
      <c r="C408" s="16">
        <v>10</v>
      </c>
      <c r="D408" s="16">
        <v>66516800</v>
      </c>
      <c r="E408" s="16">
        <v>92499948</v>
      </c>
      <c r="F408" s="16">
        <v>2807290</v>
      </c>
      <c r="G408" s="16">
        <v>10842</v>
      </c>
    </row>
    <row r="409" spans="1:7" ht="16" x14ac:dyDescent="0.2">
      <c r="A409" s="15" t="s">
        <v>129</v>
      </c>
      <c r="B409" s="15" t="s">
        <v>118</v>
      </c>
      <c r="C409" s="16">
        <v>11</v>
      </c>
      <c r="D409" s="16">
        <v>61751900</v>
      </c>
      <c r="E409" s="16">
        <v>88737243</v>
      </c>
      <c r="F409" s="16">
        <v>2646117</v>
      </c>
      <c r="G409" s="16">
        <v>10211</v>
      </c>
    </row>
    <row r="410" spans="1:7" ht="16" x14ac:dyDescent="0.2">
      <c r="A410" s="15" t="s">
        <v>129</v>
      </c>
      <c r="B410" s="15" t="s">
        <v>118</v>
      </c>
      <c r="C410" s="16">
        <v>12</v>
      </c>
      <c r="D410" s="16">
        <v>80218400</v>
      </c>
      <c r="E410" s="16">
        <v>125986893</v>
      </c>
      <c r="F410" s="16">
        <v>2885864</v>
      </c>
      <c r="G410" s="16">
        <v>14401</v>
      </c>
    </row>
    <row r="411" spans="1:7" ht="16" x14ac:dyDescent="0.2">
      <c r="A411" s="15" t="s">
        <v>101</v>
      </c>
      <c r="B411" s="15" t="s">
        <v>54</v>
      </c>
      <c r="C411" s="16">
        <v>1</v>
      </c>
      <c r="D411" s="16">
        <v>550</v>
      </c>
      <c r="E411" s="16">
        <v>642</v>
      </c>
      <c r="F411" s="16">
        <v>0</v>
      </c>
      <c r="G411" s="16">
        <v>0</v>
      </c>
    </row>
    <row r="412" spans="1:7" ht="16" x14ac:dyDescent="0.2">
      <c r="A412" s="15" t="s">
        <v>130</v>
      </c>
      <c r="B412" s="15" t="s">
        <v>54</v>
      </c>
      <c r="C412" s="16">
        <v>11</v>
      </c>
      <c r="D412" s="16">
        <v>110</v>
      </c>
      <c r="E412" s="16">
        <v>370</v>
      </c>
      <c r="F412" s="16">
        <v>0</v>
      </c>
      <c r="G412" s="16">
        <v>0</v>
      </c>
    </row>
    <row r="413" spans="1:7" ht="16" x14ac:dyDescent="0.2">
      <c r="A413" s="15" t="s">
        <v>130</v>
      </c>
      <c r="B413" s="15" t="s">
        <v>118</v>
      </c>
      <c r="C413" s="16">
        <v>1</v>
      </c>
      <c r="D413" s="16">
        <v>762611080</v>
      </c>
      <c r="E413" s="16">
        <v>427400296</v>
      </c>
      <c r="F413" s="16">
        <v>1884851</v>
      </c>
      <c r="G413" s="16">
        <v>0</v>
      </c>
    </row>
    <row r="414" spans="1:7" ht="16" x14ac:dyDescent="0.2">
      <c r="A414" s="15" t="s">
        <v>130</v>
      </c>
      <c r="B414" s="15" t="s">
        <v>118</v>
      </c>
      <c r="C414" s="16">
        <v>2</v>
      </c>
      <c r="D414" s="16">
        <v>601120130</v>
      </c>
      <c r="E414" s="16">
        <v>144387630</v>
      </c>
      <c r="F414" s="16">
        <v>2991196</v>
      </c>
      <c r="G414" s="16">
        <v>0</v>
      </c>
    </row>
    <row r="415" spans="1:7" ht="16" x14ac:dyDescent="0.2">
      <c r="A415" s="15" t="s">
        <v>130</v>
      </c>
      <c r="B415" s="15" t="s">
        <v>118</v>
      </c>
      <c r="C415" s="16">
        <v>3</v>
      </c>
      <c r="D415" s="16">
        <v>479780770</v>
      </c>
      <c r="E415" s="16">
        <v>217031506</v>
      </c>
      <c r="F415" s="16">
        <v>3079360</v>
      </c>
      <c r="G415" s="16">
        <v>0</v>
      </c>
    </row>
    <row r="416" spans="1:7" ht="16" x14ac:dyDescent="0.2">
      <c r="A416" s="15" t="s">
        <v>130</v>
      </c>
      <c r="B416" s="15" t="s">
        <v>118</v>
      </c>
      <c r="C416" s="16">
        <v>4</v>
      </c>
      <c r="D416" s="16">
        <v>182295100</v>
      </c>
      <c r="E416" s="16">
        <v>93353767</v>
      </c>
      <c r="F416" s="16">
        <v>1092319</v>
      </c>
      <c r="G416" s="16">
        <v>0</v>
      </c>
    </row>
    <row r="417" spans="1:7" ht="16" x14ac:dyDescent="0.2">
      <c r="A417" s="15" t="s">
        <v>130</v>
      </c>
      <c r="B417" s="15" t="s">
        <v>118</v>
      </c>
      <c r="C417" s="16">
        <v>5</v>
      </c>
      <c r="D417" s="16">
        <v>161132600</v>
      </c>
      <c r="E417" s="16">
        <v>176509390</v>
      </c>
      <c r="F417" s="16">
        <v>0</v>
      </c>
      <c r="G417" s="16">
        <v>0</v>
      </c>
    </row>
    <row r="418" spans="1:7" ht="16" x14ac:dyDescent="0.2">
      <c r="A418" s="15" t="s">
        <v>130</v>
      </c>
      <c r="B418" s="15" t="s">
        <v>118</v>
      </c>
      <c r="C418" s="16">
        <v>6</v>
      </c>
      <c r="D418" s="16">
        <v>348890190</v>
      </c>
      <c r="E418" s="16">
        <v>243955759</v>
      </c>
      <c r="F418" s="16">
        <v>0</v>
      </c>
      <c r="G418" s="16">
        <v>0</v>
      </c>
    </row>
    <row r="419" spans="1:7" ht="16" x14ac:dyDescent="0.2">
      <c r="A419" s="15" t="s">
        <v>130</v>
      </c>
      <c r="B419" s="15" t="s">
        <v>118</v>
      </c>
      <c r="C419" s="16">
        <v>7</v>
      </c>
      <c r="D419" s="16">
        <v>198978900</v>
      </c>
      <c r="E419" s="16">
        <v>251802811</v>
      </c>
      <c r="F419" s="16">
        <v>0</v>
      </c>
      <c r="G419" s="16">
        <v>0</v>
      </c>
    </row>
    <row r="420" spans="1:7" ht="16" x14ac:dyDescent="0.2">
      <c r="A420" s="15" t="s">
        <v>130</v>
      </c>
      <c r="B420" s="15" t="s">
        <v>118</v>
      </c>
      <c r="C420" s="16">
        <v>8</v>
      </c>
      <c r="D420" s="16">
        <v>213313910</v>
      </c>
      <c r="E420" s="16">
        <v>247429299</v>
      </c>
      <c r="F420" s="16">
        <v>482547</v>
      </c>
      <c r="G420" s="16">
        <v>0</v>
      </c>
    </row>
    <row r="421" spans="1:7" ht="16" x14ac:dyDescent="0.2">
      <c r="A421" s="15" t="s">
        <v>130</v>
      </c>
      <c r="B421" s="15" t="s">
        <v>118</v>
      </c>
      <c r="C421" s="16">
        <v>9</v>
      </c>
      <c r="D421" s="16">
        <v>285955980</v>
      </c>
      <c r="E421" s="16">
        <v>279931850</v>
      </c>
      <c r="F421" s="16">
        <v>0</v>
      </c>
      <c r="G421" s="16">
        <v>0</v>
      </c>
    </row>
    <row r="422" spans="1:7" ht="16" x14ac:dyDescent="0.2">
      <c r="A422" s="15" t="s">
        <v>130</v>
      </c>
      <c r="B422" s="15" t="s">
        <v>118</v>
      </c>
      <c r="C422" s="16">
        <v>10</v>
      </c>
      <c r="D422" s="16">
        <v>215560500</v>
      </c>
      <c r="E422" s="16">
        <v>264438028</v>
      </c>
      <c r="F422" s="16">
        <v>0</v>
      </c>
      <c r="G422" s="16">
        <v>0</v>
      </c>
    </row>
    <row r="423" spans="1:7" ht="16" x14ac:dyDescent="0.2">
      <c r="A423" s="15" t="s">
        <v>130</v>
      </c>
      <c r="B423" s="15" t="s">
        <v>118</v>
      </c>
      <c r="C423" s="16">
        <v>11</v>
      </c>
      <c r="D423" s="16">
        <v>129560980</v>
      </c>
      <c r="E423" s="16">
        <v>21061889</v>
      </c>
      <c r="F423" s="16">
        <v>476000</v>
      </c>
      <c r="G423" s="16">
        <v>0</v>
      </c>
    </row>
    <row r="424" spans="1:7" ht="16" x14ac:dyDescent="0.2">
      <c r="A424" s="15" t="s">
        <v>130</v>
      </c>
      <c r="B424" s="15" t="s">
        <v>118</v>
      </c>
      <c r="C424" s="16">
        <v>12</v>
      </c>
      <c r="D424" s="16">
        <v>230323800</v>
      </c>
      <c r="E424" s="16">
        <v>205592009</v>
      </c>
      <c r="F424" s="16">
        <v>0</v>
      </c>
      <c r="G424" s="16">
        <v>0</v>
      </c>
    </row>
    <row r="425" spans="1:7" ht="16" x14ac:dyDescent="0.2">
      <c r="A425" s="15" t="s">
        <v>15</v>
      </c>
      <c r="B425" s="15" t="s">
        <v>118</v>
      </c>
      <c r="C425" s="16">
        <v>1</v>
      </c>
      <c r="D425" s="16">
        <v>450516000</v>
      </c>
      <c r="E425" s="16">
        <v>8465184</v>
      </c>
      <c r="F425" s="16">
        <v>7356793</v>
      </c>
      <c r="G425" s="16">
        <v>369</v>
      </c>
    </row>
    <row r="426" spans="1:7" ht="16" x14ac:dyDescent="0.2">
      <c r="A426" s="15" t="s">
        <v>15</v>
      </c>
      <c r="B426" s="15" t="s">
        <v>118</v>
      </c>
      <c r="C426" s="16">
        <v>2</v>
      </c>
      <c r="D426" s="16">
        <v>385378000</v>
      </c>
      <c r="E426" s="16">
        <v>8513574</v>
      </c>
      <c r="F426" s="16">
        <v>6819665</v>
      </c>
      <c r="G426" s="16">
        <v>0</v>
      </c>
    </row>
    <row r="427" spans="1:7" ht="16" x14ac:dyDescent="0.2">
      <c r="A427" s="15" t="s">
        <v>15</v>
      </c>
      <c r="B427" s="15" t="s">
        <v>118</v>
      </c>
      <c r="C427" s="16">
        <v>3</v>
      </c>
      <c r="D427" s="16">
        <v>386407000</v>
      </c>
      <c r="E427" s="16">
        <v>7735024</v>
      </c>
      <c r="F427" s="16">
        <v>6494021</v>
      </c>
      <c r="G427" s="16">
        <v>0</v>
      </c>
    </row>
    <row r="428" spans="1:7" ht="16" x14ac:dyDescent="0.2">
      <c r="A428" s="15" t="s">
        <v>15</v>
      </c>
      <c r="B428" s="15" t="s">
        <v>118</v>
      </c>
      <c r="C428" s="16">
        <v>4</v>
      </c>
      <c r="D428" s="16">
        <v>280098000</v>
      </c>
      <c r="E428" s="16">
        <v>5749243</v>
      </c>
      <c r="F428" s="16">
        <v>5104231</v>
      </c>
      <c r="G428" s="16">
        <v>405</v>
      </c>
    </row>
    <row r="429" spans="1:7" ht="16" x14ac:dyDescent="0.2">
      <c r="A429" s="15" t="s">
        <v>15</v>
      </c>
      <c r="B429" s="15" t="s">
        <v>118</v>
      </c>
      <c r="C429" s="16">
        <v>5</v>
      </c>
      <c r="D429" s="16">
        <v>301150000</v>
      </c>
      <c r="E429" s="16">
        <v>6237143</v>
      </c>
      <c r="F429" s="16">
        <v>5366430</v>
      </c>
      <c r="G429" s="16">
        <v>441</v>
      </c>
    </row>
    <row r="430" spans="1:7" ht="16" x14ac:dyDescent="0.2">
      <c r="A430" s="15" t="s">
        <v>15</v>
      </c>
      <c r="B430" s="15" t="s">
        <v>118</v>
      </c>
      <c r="C430" s="16">
        <v>6</v>
      </c>
      <c r="D430" s="16">
        <v>499341000</v>
      </c>
      <c r="E430" s="16">
        <v>10038057</v>
      </c>
      <c r="F430" s="16">
        <v>8817230</v>
      </c>
      <c r="G430" s="16">
        <v>976</v>
      </c>
    </row>
    <row r="431" spans="1:7" ht="16" x14ac:dyDescent="0.2">
      <c r="A431" s="15" t="s">
        <v>15</v>
      </c>
      <c r="B431" s="15" t="s">
        <v>118</v>
      </c>
      <c r="C431" s="16">
        <v>7</v>
      </c>
      <c r="D431" s="16">
        <v>194344000</v>
      </c>
      <c r="E431" s="16">
        <v>3838166</v>
      </c>
      <c r="F431" s="16">
        <v>3442527</v>
      </c>
      <c r="G431" s="16">
        <v>395</v>
      </c>
    </row>
    <row r="432" spans="1:7" ht="16" x14ac:dyDescent="0.2">
      <c r="A432" s="15" t="s">
        <v>15</v>
      </c>
      <c r="B432" s="15" t="s">
        <v>118</v>
      </c>
      <c r="C432" s="16">
        <v>8</v>
      </c>
      <c r="D432" s="16">
        <v>386418000</v>
      </c>
      <c r="E432" s="16">
        <v>8113655</v>
      </c>
      <c r="F432" s="16">
        <v>7118066</v>
      </c>
      <c r="G432" s="16">
        <v>1688</v>
      </c>
    </row>
    <row r="433" spans="1:7" ht="16" x14ac:dyDescent="0.2">
      <c r="A433" s="15" t="s">
        <v>15</v>
      </c>
      <c r="B433" s="15" t="s">
        <v>118</v>
      </c>
      <c r="C433" s="16">
        <v>9</v>
      </c>
      <c r="D433" s="16">
        <v>234988000</v>
      </c>
      <c r="E433" s="16">
        <v>4956242</v>
      </c>
      <c r="F433" s="16">
        <v>4324227</v>
      </c>
      <c r="G433" s="16">
        <v>5250</v>
      </c>
    </row>
    <row r="434" spans="1:7" ht="16" x14ac:dyDescent="0.2">
      <c r="A434" s="15" t="s">
        <v>15</v>
      </c>
      <c r="B434" s="15" t="s">
        <v>118</v>
      </c>
      <c r="C434" s="16">
        <v>10</v>
      </c>
      <c r="D434" s="16">
        <v>264273000</v>
      </c>
      <c r="E434" s="16">
        <v>6671239</v>
      </c>
      <c r="F434" s="16">
        <v>4885057</v>
      </c>
      <c r="G434" s="16">
        <v>5250</v>
      </c>
    </row>
    <row r="435" spans="1:7" ht="16" x14ac:dyDescent="0.2">
      <c r="A435" s="15" t="s">
        <v>15</v>
      </c>
      <c r="B435" s="15" t="s">
        <v>118</v>
      </c>
      <c r="C435" s="16">
        <v>11</v>
      </c>
      <c r="D435" s="16">
        <v>349910000</v>
      </c>
      <c r="E435" s="16">
        <v>7224509</v>
      </c>
      <c r="F435" s="16">
        <v>5294981</v>
      </c>
      <c r="G435" s="16">
        <v>816</v>
      </c>
    </row>
    <row r="436" spans="1:7" ht="16" x14ac:dyDescent="0.2">
      <c r="A436" s="15" t="s">
        <v>15</v>
      </c>
      <c r="B436" s="15" t="s">
        <v>118</v>
      </c>
      <c r="C436" s="16">
        <v>12</v>
      </c>
      <c r="D436" s="16">
        <v>451532000</v>
      </c>
      <c r="E436" s="16">
        <v>8913977</v>
      </c>
      <c r="F436" s="16">
        <v>7347961</v>
      </c>
      <c r="G436" s="16">
        <v>0</v>
      </c>
    </row>
    <row r="437" spans="1:7" ht="16" x14ac:dyDescent="0.2">
      <c r="A437" s="15" t="s">
        <v>16</v>
      </c>
      <c r="B437" s="15" t="s">
        <v>54</v>
      </c>
      <c r="C437" s="16">
        <v>1</v>
      </c>
      <c r="D437" s="16">
        <v>1990</v>
      </c>
      <c r="E437" s="16">
        <v>6140</v>
      </c>
      <c r="F437" s="16">
        <v>0</v>
      </c>
      <c r="G437" s="16">
        <v>0</v>
      </c>
    </row>
    <row r="438" spans="1:7" ht="16" x14ac:dyDescent="0.2">
      <c r="A438" s="15" t="s">
        <v>16</v>
      </c>
      <c r="B438" s="15" t="s">
        <v>54</v>
      </c>
      <c r="C438" s="16">
        <v>3</v>
      </c>
      <c r="D438" s="16">
        <v>1107</v>
      </c>
      <c r="E438" s="16">
        <v>9320</v>
      </c>
      <c r="F438" s="16">
        <v>0</v>
      </c>
      <c r="G438" s="16">
        <v>0</v>
      </c>
    </row>
    <row r="439" spans="1:7" ht="16" x14ac:dyDescent="0.2">
      <c r="A439" s="15" t="s">
        <v>16</v>
      </c>
      <c r="B439" s="15" t="s">
        <v>54</v>
      </c>
      <c r="C439" s="16">
        <v>4</v>
      </c>
      <c r="D439" s="16">
        <v>6364</v>
      </c>
      <c r="E439" s="16">
        <v>21217</v>
      </c>
      <c r="F439" s="16">
        <v>0</v>
      </c>
      <c r="G439" s="16">
        <v>0</v>
      </c>
    </row>
    <row r="440" spans="1:7" ht="16" x14ac:dyDescent="0.2">
      <c r="A440" s="15" t="s">
        <v>16</v>
      </c>
      <c r="B440" s="15" t="s">
        <v>54</v>
      </c>
      <c r="C440" s="16">
        <v>8</v>
      </c>
      <c r="D440" s="16">
        <v>1049</v>
      </c>
      <c r="E440" s="16">
        <v>6857</v>
      </c>
      <c r="F440" s="16">
        <v>0</v>
      </c>
      <c r="G440" s="16">
        <v>0</v>
      </c>
    </row>
    <row r="441" spans="1:7" ht="16" x14ac:dyDescent="0.2">
      <c r="A441" s="15" t="s">
        <v>16</v>
      </c>
      <c r="B441" s="15" t="s">
        <v>118</v>
      </c>
      <c r="C441" s="16">
        <v>2</v>
      </c>
      <c r="D441" s="16">
        <v>5000000</v>
      </c>
      <c r="E441" s="16">
        <v>2580550</v>
      </c>
      <c r="F441" s="16">
        <v>0</v>
      </c>
      <c r="G441" s="16">
        <v>0</v>
      </c>
    </row>
    <row r="442" spans="1:7" ht="16" x14ac:dyDescent="0.2">
      <c r="A442" s="15" t="s">
        <v>16</v>
      </c>
      <c r="B442" s="15" t="s">
        <v>118</v>
      </c>
      <c r="C442" s="16">
        <v>10</v>
      </c>
      <c r="D442" s="16">
        <v>8500000</v>
      </c>
      <c r="E442" s="16">
        <v>4159875</v>
      </c>
      <c r="F442" s="16">
        <v>0</v>
      </c>
      <c r="G442" s="16">
        <v>0</v>
      </c>
    </row>
    <row r="443" spans="1:7" ht="16" x14ac:dyDescent="0.2">
      <c r="A443" s="15" t="s">
        <v>17</v>
      </c>
      <c r="B443" s="15" t="s">
        <v>116</v>
      </c>
      <c r="C443" s="16">
        <v>1</v>
      </c>
      <c r="D443" s="16">
        <v>5758</v>
      </c>
      <c r="E443" s="16">
        <v>145256</v>
      </c>
      <c r="F443" s="16">
        <v>3330</v>
      </c>
      <c r="G443" s="16">
        <v>0</v>
      </c>
    </row>
    <row r="444" spans="1:7" ht="16" x14ac:dyDescent="0.2">
      <c r="A444" s="15" t="s">
        <v>17</v>
      </c>
      <c r="B444" s="15" t="s">
        <v>116</v>
      </c>
      <c r="C444" s="16">
        <v>2</v>
      </c>
      <c r="D444" s="16">
        <v>93385</v>
      </c>
      <c r="E444" s="16">
        <v>450662</v>
      </c>
      <c r="F444" s="16">
        <v>13304</v>
      </c>
      <c r="G444" s="16">
        <v>4</v>
      </c>
    </row>
    <row r="445" spans="1:7" ht="16" x14ac:dyDescent="0.2">
      <c r="A445" s="15" t="s">
        <v>17</v>
      </c>
      <c r="B445" s="15" t="s">
        <v>116</v>
      </c>
      <c r="C445" s="16">
        <v>4</v>
      </c>
      <c r="D445" s="16">
        <v>171764</v>
      </c>
      <c r="E445" s="16">
        <v>325101</v>
      </c>
      <c r="F445" s="16">
        <v>24543</v>
      </c>
      <c r="G445" s="16">
        <v>0</v>
      </c>
    </row>
    <row r="446" spans="1:7" ht="16" x14ac:dyDescent="0.2">
      <c r="A446" s="15" t="s">
        <v>17</v>
      </c>
      <c r="B446" s="15" t="s">
        <v>116</v>
      </c>
      <c r="C446" s="16">
        <v>5</v>
      </c>
      <c r="D446" s="16">
        <v>71924</v>
      </c>
      <c r="E446" s="16">
        <v>252522</v>
      </c>
      <c r="F446" s="16">
        <v>10722</v>
      </c>
      <c r="G446" s="16">
        <v>0</v>
      </c>
    </row>
    <row r="447" spans="1:7" ht="16" x14ac:dyDescent="0.2">
      <c r="A447" s="15" t="s">
        <v>17</v>
      </c>
      <c r="B447" s="15" t="s">
        <v>116</v>
      </c>
      <c r="C447" s="16">
        <v>6</v>
      </c>
      <c r="D447" s="16">
        <v>96882</v>
      </c>
      <c r="E447" s="16">
        <v>269209</v>
      </c>
      <c r="F447" s="16">
        <v>14433</v>
      </c>
      <c r="G447" s="16">
        <v>0</v>
      </c>
    </row>
    <row r="448" spans="1:7" ht="16" x14ac:dyDescent="0.2">
      <c r="A448" s="15" t="s">
        <v>17</v>
      </c>
      <c r="B448" s="15" t="s">
        <v>116</v>
      </c>
      <c r="C448" s="16">
        <v>7</v>
      </c>
      <c r="D448" s="16">
        <v>121844</v>
      </c>
      <c r="E448" s="16">
        <v>284645</v>
      </c>
      <c r="F448" s="16">
        <v>18971</v>
      </c>
      <c r="G448" s="16">
        <v>0</v>
      </c>
    </row>
    <row r="449" spans="1:7" ht="16" x14ac:dyDescent="0.2">
      <c r="A449" s="15" t="s">
        <v>17</v>
      </c>
      <c r="B449" s="15" t="s">
        <v>116</v>
      </c>
      <c r="C449" s="16">
        <v>8</v>
      </c>
      <c r="D449" s="16">
        <v>95948</v>
      </c>
      <c r="E449" s="16">
        <v>268646</v>
      </c>
      <c r="F449" s="16">
        <v>14683</v>
      </c>
      <c r="G449" s="16">
        <v>0</v>
      </c>
    </row>
    <row r="450" spans="1:7" ht="16" x14ac:dyDescent="0.2">
      <c r="A450" s="15" t="s">
        <v>17</v>
      </c>
      <c r="B450" s="15" t="s">
        <v>116</v>
      </c>
      <c r="C450" s="16">
        <v>9</v>
      </c>
      <c r="D450" s="16">
        <v>121842</v>
      </c>
      <c r="E450" s="16">
        <v>288704</v>
      </c>
      <c r="F450" s="16">
        <v>17344</v>
      </c>
      <c r="G450" s="16">
        <v>0</v>
      </c>
    </row>
    <row r="451" spans="1:7" ht="16" x14ac:dyDescent="0.2">
      <c r="A451" s="15" t="s">
        <v>17</v>
      </c>
      <c r="B451" s="15" t="s">
        <v>116</v>
      </c>
      <c r="C451" s="16">
        <v>10</v>
      </c>
      <c r="D451" s="16">
        <v>46964</v>
      </c>
      <c r="E451" s="16">
        <v>398994</v>
      </c>
      <c r="F451" s="16">
        <v>8250</v>
      </c>
      <c r="G451" s="16">
        <v>0</v>
      </c>
    </row>
    <row r="452" spans="1:7" ht="16" x14ac:dyDescent="0.2">
      <c r="A452" s="15" t="s">
        <v>17</v>
      </c>
      <c r="B452" s="15" t="s">
        <v>116</v>
      </c>
      <c r="C452" s="16">
        <v>11</v>
      </c>
      <c r="D452" s="16">
        <v>96884</v>
      </c>
      <c r="E452" s="16">
        <v>270484</v>
      </c>
      <c r="F452" s="16">
        <v>14360</v>
      </c>
      <c r="G452" s="16">
        <v>0</v>
      </c>
    </row>
    <row r="453" spans="1:7" ht="16" x14ac:dyDescent="0.2">
      <c r="A453" s="15" t="s">
        <v>17</v>
      </c>
      <c r="B453" s="15" t="s">
        <v>116</v>
      </c>
      <c r="C453" s="16">
        <v>12</v>
      </c>
      <c r="D453" s="16">
        <v>126472</v>
      </c>
      <c r="E453" s="16">
        <v>510821</v>
      </c>
      <c r="F453" s="16">
        <v>23220.9</v>
      </c>
      <c r="G453" s="16">
        <v>165</v>
      </c>
    </row>
    <row r="454" spans="1:7" ht="16" x14ac:dyDescent="0.2">
      <c r="A454" s="15" t="s">
        <v>17</v>
      </c>
      <c r="B454" s="15" t="s">
        <v>54</v>
      </c>
      <c r="C454" s="16">
        <v>1</v>
      </c>
      <c r="D454" s="16">
        <v>121062960</v>
      </c>
      <c r="E454" s="16">
        <v>665654125</v>
      </c>
      <c r="F454" s="16">
        <v>6104774.5999999996</v>
      </c>
      <c r="G454" s="16">
        <v>274106.8</v>
      </c>
    </row>
    <row r="455" spans="1:7" ht="16" x14ac:dyDescent="0.2">
      <c r="A455" s="15" t="s">
        <v>17</v>
      </c>
      <c r="B455" s="15" t="s">
        <v>54</v>
      </c>
      <c r="C455" s="16">
        <v>2</v>
      </c>
      <c r="D455" s="16">
        <v>88708650</v>
      </c>
      <c r="E455" s="16">
        <v>452783475</v>
      </c>
      <c r="F455" s="16">
        <v>4539283.2</v>
      </c>
      <c r="G455" s="16">
        <v>228750.2</v>
      </c>
    </row>
    <row r="456" spans="1:7" ht="16" x14ac:dyDescent="0.2">
      <c r="A456" s="15" t="s">
        <v>17</v>
      </c>
      <c r="B456" s="15" t="s">
        <v>54</v>
      </c>
      <c r="C456" s="16">
        <v>3</v>
      </c>
      <c r="D456" s="16">
        <v>181070769</v>
      </c>
      <c r="E456" s="16">
        <v>920854208</v>
      </c>
      <c r="F456" s="16">
        <v>9100884.6999999993</v>
      </c>
      <c r="G456" s="16">
        <v>317587.20000000001</v>
      </c>
    </row>
    <row r="457" spans="1:7" ht="16" x14ac:dyDescent="0.2">
      <c r="A457" s="15" t="s">
        <v>17</v>
      </c>
      <c r="B457" s="15" t="s">
        <v>54</v>
      </c>
      <c r="C457" s="16">
        <v>4</v>
      </c>
      <c r="D457" s="16">
        <v>158684859</v>
      </c>
      <c r="E457" s="16">
        <v>699707682</v>
      </c>
      <c r="F457" s="16">
        <v>8869931.4000000004</v>
      </c>
      <c r="G457" s="16">
        <v>482649.5</v>
      </c>
    </row>
    <row r="458" spans="1:7" ht="16" x14ac:dyDescent="0.2">
      <c r="A458" s="15" t="s">
        <v>17</v>
      </c>
      <c r="B458" s="15" t="s">
        <v>54</v>
      </c>
      <c r="C458" s="16">
        <v>5</v>
      </c>
      <c r="D458" s="16">
        <v>107012249</v>
      </c>
      <c r="E458" s="16">
        <v>573533396</v>
      </c>
      <c r="F458" s="16">
        <v>5958169.5999999996</v>
      </c>
      <c r="G458" s="16">
        <v>474322.6</v>
      </c>
    </row>
    <row r="459" spans="1:7" ht="16" x14ac:dyDescent="0.2">
      <c r="A459" s="15" t="s">
        <v>17</v>
      </c>
      <c r="B459" s="15" t="s">
        <v>54</v>
      </c>
      <c r="C459" s="16">
        <v>6</v>
      </c>
      <c r="D459" s="16">
        <v>192755360</v>
      </c>
      <c r="E459" s="16">
        <v>870103557</v>
      </c>
      <c r="F459" s="16">
        <v>10431013.5</v>
      </c>
      <c r="G459" s="16">
        <v>423057.9</v>
      </c>
    </row>
    <row r="460" spans="1:7" ht="16" x14ac:dyDescent="0.2">
      <c r="A460" s="15" t="s">
        <v>17</v>
      </c>
      <c r="B460" s="15" t="s">
        <v>54</v>
      </c>
      <c r="C460" s="16">
        <v>7</v>
      </c>
      <c r="D460" s="16">
        <v>196410702</v>
      </c>
      <c r="E460" s="16">
        <v>994365137</v>
      </c>
      <c r="F460" s="16">
        <v>9439910.5999999996</v>
      </c>
      <c r="G460" s="16">
        <v>386299.7</v>
      </c>
    </row>
    <row r="461" spans="1:7" ht="16" x14ac:dyDescent="0.2">
      <c r="A461" s="15" t="s">
        <v>17</v>
      </c>
      <c r="B461" s="15" t="s">
        <v>54</v>
      </c>
      <c r="C461" s="16">
        <v>8</v>
      </c>
      <c r="D461" s="16">
        <v>135718072</v>
      </c>
      <c r="E461" s="16">
        <v>735251609</v>
      </c>
      <c r="F461" s="16">
        <v>6589131.7000000002</v>
      </c>
      <c r="G461" s="16">
        <v>343040.4</v>
      </c>
    </row>
    <row r="462" spans="1:7" ht="16" x14ac:dyDescent="0.2">
      <c r="A462" s="15" t="s">
        <v>17</v>
      </c>
      <c r="B462" s="15" t="s">
        <v>54</v>
      </c>
      <c r="C462" s="16">
        <v>9</v>
      </c>
      <c r="D462" s="16">
        <v>110441162</v>
      </c>
      <c r="E462" s="16">
        <v>689231054</v>
      </c>
      <c r="F462" s="16">
        <v>4962534.4000000004</v>
      </c>
      <c r="G462" s="16">
        <v>307066.3</v>
      </c>
    </row>
    <row r="463" spans="1:7" ht="16" x14ac:dyDescent="0.2">
      <c r="A463" s="15" t="s">
        <v>17</v>
      </c>
      <c r="B463" s="15" t="s">
        <v>54</v>
      </c>
      <c r="C463" s="16">
        <v>10</v>
      </c>
      <c r="D463" s="16">
        <v>186152773</v>
      </c>
      <c r="E463" s="16">
        <v>1100093695</v>
      </c>
      <c r="F463" s="16">
        <v>8649565.8000000007</v>
      </c>
      <c r="G463" s="16">
        <v>499500.2</v>
      </c>
    </row>
    <row r="464" spans="1:7" ht="16" x14ac:dyDescent="0.2">
      <c r="A464" s="15" t="s">
        <v>17</v>
      </c>
      <c r="B464" s="15" t="s">
        <v>54</v>
      </c>
      <c r="C464" s="16">
        <v>11</v>
      </c>
      <c r="D464" s="16">
        <v>150652181</v>
      </c>
      <c r="E464" s="16">
        <v>897062983</v>
      </c>
      <c r="F464" s="16">
        <v>7490432.7000000002</v>
      </c>
      <c r="G464" s="16">
        <v>274222.40000000002</v>
      </c>
    </row>
    <row r="465" spans="1:7" ht="16" x14ac:dyDescent="0.2">
      <c r="A465" s="15" t="s">
        <v>17</v>
      </c>
      <c r="B465" s="15" t="s">
        <v>54</v>
      </c>
      <c r="C465" s="16">
        <v>12</v>
      </c>
      <c r="D465" s="16">
        <v>185028630</v>
      </c>
      <c r="E465" s="16">
        <v>985459192</v>
      </c>
      <c r="F465" s="16">
        <v>9296620.5999999996</v>
      </c>
      <c r="G465" s="16">
        <v>432554.3</v>
      </c>
    </row>
    <row r="466" spans="1:7" ht="16" x14ac:dyDescent="0.2">
      <c r="A466" s="15" t="s">
        <v>17</v>
      </c>
      <c r="B466" s="15" t="s">
        <v>117</v>
      </c>
      <c r="C466" s="16">
        <v>1</v>
      </c>
      <c r="D466" s="16">
        <v>236133</v>
      </c>
      <c r="E466" s="16">
        <v>189215</v>
      </c>
      <c r="F466" s="16">
        <v>0</v>
      </c>
      <c r="G466" s="16">
        <v>0</v>
      </c>
    </row>
    <row r="467" spans="1:7" ht="16" x14ac:dyDescent="0.2">
      <c r="A467" s="15" t="s">
        <v>17</v>
      </c>
      <c r="B467" s="15" t="s">
        <v>117</v>
      </c>
      <c r="C467" s="16">
        <v>2</v>
      </c>
      <c r="D467" s="16">
        <v>264193</v>
      </c>
      <c r="E467" s="16">
        <v>153789</v>
      </c>
      <c r="F467" s="16">
        <v>0</v>
      </c>
      <c r="G467" s="16">
        <v>0</v>
      </c>
    </row>
    <row r="468" spans="1:7" ht="16" x14ac:dyDescent="0.2">
      <c r="A468" s="15" t="s">
        <v>17</v>
      </c>
      <c r="B468" s="15" t="s">
        <v>117</v>
      </c>
      <c r="C468" s="16">
        <v>3</v>
      </c>
      <c r="D468" s="16">
        <v>39094</v>
      </c>
      <c r="E468" s="16">
        <v>29543</v>
      </c>
      <c r="F468" s="16">
        <v>0</v>
      </c>
      <c r="G468" s="16">
        <v>0</v>
      </c>
    </row>
    <row r="469" spans="1:7" ht="16" x14ac:dyDescent="0.2">
      <c r="A469" s="15" t="s">
        <v>17</v>
      </c>
      <c r="B469" s="15" t="s">
        <v>117</v>
      </c>
      <c r="C469" s="16">
        <v>4</v>
      </c>
      <c r="D469" s="16">
        <v>61554</v>
      </c>
      <c r="E469" s="16">
        <v>41041</v>
      </c>
      <c r="F469" s="16">
        <v>0</v>
      </c>
      <c r="G469" s="16">
        <v>0</v>
      </c>
    </row>
    <row r="470" spans="1:7" ht="16" x14ac:dyDescent="0.2">
      <c r="A470" s="15" t="s">
        <v>17</v>
      </c>
      <c r="B470" s="15" t="s">
        <v>117</v>
      </c>
      <c r="C470" s="16">
        <v>6</v>
      </c>
      <c r="D470" s="16">
        <v>135259</v>
      </c>
      <c r="E470" s="16">
        <v>57754</v>
      </c>
      <c r="F470" s="16">
        <v>0</v>
      </c>
      <c r="G470" s="16">
        <v>0</v>
      </c>
    </row>
    <row r="471" spans="1:7" ht="16" x14ac:dyDescent="0.2">
      <c r="A471" s="15" t="s">
        <v>17</v>
      </c>
      <c r="B471" s="15" t="s">
        <v>117</v>
      </c>
      <c r="C471" s="16">
        <v>7</v>
      </c>
      <c r="D471" s="16">
        <v>223014</v>
      </c>
      <c r="E471" s="16">
        <v>87013</v>
      </c>
      <c r="F471" s="16">
        <v>0</v>
      </c>
      <c r="G471" s="16">
        <v>0</v>
      </c>
    </row>
    <row r="472" spans="1:7" ht="16" x14ac:dyDescent="0.2">
      <c r="A472" s="15" t="s">
        <v>17</v>
      </c>
      <c r="B472" s="15" t="s">
        <v>117</v>
      </c>
      <c r="C472" s="16">
        <v>8</v>
      </c>
      <c r="D472" s="16">
        <v>80854</v>
      </c>
      <c r="E472" s="16">
        <v>19975</v>
      </c>
      <c r="F472" s="16">
        <v>0</v>
      </c>
      <c r="G472" s="16">
        <v>0</v>
      </c>
    </row>
    <row r="473" spans="1:7" ht="16" x14ac:dyDescent="0.2">
      <c r="A473" s="15" t="s">
        <v>17</v>
      </c>
      <c r="B473" s="15" t="s">
        <v>117</v>
      </c>
      <c r="C473" s="16">
        <v>11</v>
      </c>
      <c r="D473" s="16">
        <v>99817</v>
      </c>
      <c r="E473" s="16">
        <v>47998</v>
      </c>
      <c r="F473" s="16">
        <v>0</v>
      </c>
      <c r="G473" s="16">
        <v>0</v>
      </c>
    </row>
    <row r="474" spans="1:7" ht="16" x14ac:dyDescent="0.2">
      <c r="A474" s="15" t="s">
        <v>17</v>
      </c>
      <c r="B474" s="15" t="s">
        <v>118</v>
      </c>
      <c r="C474" s="16">
        <v>1</v>
      </c>
      <c r="D474" s="16">
        <v>142543840</v>
      </c>
      <c r="E474" s="16">
        <v>195109894</v>
      </c>
      <c r="F474" s="16">
        <v>5305544</v>
      </c>
      <c r="G474" s="16">
        <v>11009</v>
      </c>
    </row>
    <row r="475" spans="1:7" ht="16" x14ac:dyDescent="0.2">
      <c r="A475" s="15" t="s">
        <v>17</v>
      </c>
      <c r="B475" s="15" t="s">
        <v>118</v>
      </c>
      <c r="C475" s="16">
        <v>2</v>
      </c>
      <c r="D475" s="16">
        <v>21817630</v>
      </c>
      <c r="E475" s="16">
        <v>27787075</v>
      </c>
      <c r="F475" s="16">
        <v>1156333</v>
      </c>
      <c r="G475" s="16">
        <v>2094</v>
      </c>
    </row>
    <row r="476" spans="1:7" ht="16" x14ac:dyDescent="0.2">
      <c r="A476" s="15" t="s">
        <v>17</v>
      </c>
      <c r="B476" s="15" t="s">
        <v>118</v>
      </c>
      <c r="C476" s="16">
        <v>3</v>
      </c>
      <c r="D476" s="16">
        <v>42282690</v>
      </c>
      <c r="E476" s="16">
        <v>58946615</v>
      </c>
      <c r="F476" s="16">
        <v>1517213</v>
      </c>
      <c r="G476" s="16">
        <v>3257</v>
      </c>
    </row>
    <row r="477" spans="1:7" ht="16" x14ac:dyDescent="0.2">
      <c r="A477" s="15" t="s">
        <v>17</v>
      </c>
      <c r="B477" s="15" t="s">
        <v>118</v>
      </c>
      <c r="C477" s="16">
        <v>4</v>
      </c>
      <c r="D477" s="16">
        <v>74909870</v>
      </c>
      <c r="E477" s="16">
        <v>99817973</v>
      </c>
      <c r="F477" s="16">
        <v>1711811</v>
      </c>
      <c r="G477" s="16">
        <v>6245</v>
      </c>
    </row>
    <row r="478" spans="1:7" ht="16" x14ac:dyDescent="0.2">
      <c r="A478" s="15" t="s">
        <v>17</v>
      </c>
      <c r="B478" s="15" t="s">
        <v>118</v>
      </c>
      <c r="C478" s="16">
        <v>5</v>
      </c>
      <c r="D478" s="16">
        <v>95075390</v>
      </c>
      <c r="E478" s="16">
        <v>119354822</v>
      </c>
      <c r="F478" s="16">
        <v>3715428</v>
      </c>
      <c r="G478" s="16">
        <v>9797</v>
      </c>
    </row>
    <row r="479" spans="1:7" ht="16" x14ac:dyDescent="0.2">
      <c r="A479" s="15" t="s">
        <v>17</v>
      </c>
      <c r="B479" s="15" t="s">
        <v>118</v>
      </c>
      <c r="C479" s="16">
        <v>6</v>
      </c>
      <c r="D479" s="16">
        <v>52734180</v>
      </c>
      <c r="E479" s="16">
        <v>60818558</v>
      </c>
      <c r="F479" s="16">
        <v>1014863</v>
      </c>
      <c r="G479" s="16">
        <v>3894</v>
      </c>
    </row>
    <row r="480" spans="1:7" ht="16" x14ac:dyDescent="0.2">
      <c r="A480" s="15" t="s">
        <v>17</v>
      </c>
      <c r="B480" s="15" t="s">
        <v>118</v>
      </c>
      <c r="C480" s="16">
        <v>7</v>
      </c>
      <c r="D480" s="16">
        <v>52863370</v>
      </c>
      <c r="E480" s="16">
        <v>67514581</v>
      </c>
      <c r="F480" s="16">
        <v>773188</v>
      </c>
      <c r="G480" s="16">
        <v>2122</v>
      </c>
    </row>
    <row r="481" spans="1:7" ht="16" x14ac:dyDescent="0.2">
      <c r="A481" s="15" t="s">
        <v>17</v>
      </c>
      <c r="B481" s="15" t="s">
        <v>118</v>
      </c>
      <c r="C481" s="16">
        <v>8</v>
      </c>
      <c r="D481" s="16">
        <v>90324190</v>
      </c>
      <c r="E481" s="16">
        <v>113960535</v>
      </c>
      <c r="F481" s="16">
        <v>2286750</v>
      </c>
      <c r="G481" s="16">
        <v>8017</v>
      </c>
    </row>
    <row r="482" spans="1:7" ht="16" x14ac:dyDescent="0.2">
      <c r="A482" s="15" t="s">
        <v>17</v>
      </c>
      <c r="B482" s="15" t="s">
        <v>118</v>
      </c>
      <c r="C482" s="16">
        <v>9</v>
      </c>
      <c r="D482" s="16">
        <v>21800090</v>
      </c>
      <c r="E482" s="16">
        <v>33006076</v>
      </c>
      <c r="F482" s="16">
        <v>0</v>
      </c>
      <c r="G482" s="16">
        <v>0</v>
      </c>
    </row>
    <row r="483" spans="1:7" ht="16" x14ac:dyDescent="0.2">
      <c r="A483" s="15" t="s">
        <v>17</v>
      </c>
      <c r="B483" s="15" t="s">
        <v>118</v>
      </c>
      <c r="C483" s="16">
        <v>10</v>
      </c>
      <c r="D483" s="16">
        <v>21933260</v>
      </c>
      <c r="E483" s="16">
        <v>34047111</v>
      </c>
      <c r="F483" s="16">
        <v>469026</v>
      </c>
      <c r="G483" s="16">
        <v>2739</v>
      </c>
    </row>
    <row r="484" spans="1:7" ht="16" x14ac:dyDescent="0.2">
      <c r="A484" s="15" t="s">
        <v>17</v>
      </c>
      <c r="B484" s="15" t="s">
        <v>118</v>
      </c>
      <c r="C484" s="16">
        <v>11</v>
      </c>
      <c r="D484" s="16">
        <v>131779270</v>
      </c>
      <c r="E484" s="16">
        <v>197863726</v>
      </c>
      <c r="F484" s="16">
        <v>5165481</v>
      </c>
      <c r="G484" s="16">
        <v>26082</v>
      </c>
    </row>
    <row r="485" spans="1:7" ht="16" x14ac:dyDescent="0.2">
      <c r="A485" s="15" t="s">
        <v>17</v>
      </c>
      <c r="B485" s="15" t="s">
        <v>118</v>
      </c>
      <c r="C485" s="16">
        <v>12</v>
      </c>
      <c r="D485" s="16">
        <v>21474820</v>
      </c>
      <c r="E485" s="16">
        <v>37316789</v>
      </c>
      <c r="F485" s="16">
        <v>0</v>
      </c>
      <c r="G485" s="16">
        <v>0</v>
      </c>
    </row>
    <row r="486" spans="1:7" ht="16" x14ac:dyDescent="0.2">
      <c r="A486" s="15" t="s">
        <v>18</v>
      </c>
      <c r="B486" s="15" t="s">
        <v>54</v>
      </c>
      <c r="C486" s="16">
        <v>1</v>
      </c>
      <c r="D486" s="16">
        <v>9613</v>
      </c>
      <c r="E486" s="16">
        <v>59883</v>
      </c>
      <c r="F486" s="16">
        <v>0</v>
      </c>
      <c r="G486" s="16">
        <v>0</v>
      </c>
    </row>
    <row r="487" spans="1:7" ht="16" x14ac:dyDescent="0.2">
      <c r="A487" s="15" t="s">
        <v>18</v>
      </c>
      <c r="B487" s="15" t="s">
        <v>54</v>
      </c>
      <c r="C487" s="16">
        <v>2</v>
      </c>
      <c r="D487" s="16">
        <v>1485</v>
      </c>
      <c r="E487" s="16">
        <v>322</v>
      </c>
      <c r="F487" s="16">
        <v>0</v>
      </c>
      <c r="G487" s="16">
        <v>0</v>
      </c>
    </row>
    <row r="488" spans="1:7" ht="16" x14ac:dyDescent="0.2">
      <c r="A488" s="15" t="s">
        <v>18</v>
      </c>
      <c r="B488" s="15" t="s">
        <v>54</v>
      </c>
      <c r="C488" s="16">
        <v>3</v>
      </c>
      <c r="D488" s="16">
        <v>7731</v>
      </c>
      <c r="E488" s="16">
        <v>20852</v>
      </c>
      <c r="F488" s="16">
        <v>0</v>
      </c>
      <c r="G488" s="16">
        <v>0</v>
      </c>
    </row>
    <row r="489" spans="1:7" ht="16" x14ac:dyDescent="0.2">
      <c r="A489" s="15" t="s">
        <v>18</v>
      </c>
      <c r="B489" s="15" t="s">
        <v>54</v>
      </c>
      <c r="C489" s="16">
        <v>4</v>
      </c>
      <c r="D489" s="16">
        <v>32804</v>
      </c>
      <c r="E489" s="16">
        <v>116965</v>
      </c>
      <c r="F489" s="16">
        <v>0</v>
      </c>
      <c r="G489" s="16">
        <v>0</v>
      </c>
    </row>
    <row r="490" spans="1:7" ht="16" x14ac:dyDescent="0.2">
      <c r="A490" s="15" t="s">
        <v>18</v>
      </c>
      <c r="B490" s="15" t="s">
        <v>54</v>
      </c>
      <c r="C490" s="16">
        <v>5</v>
      </c>
      <c r="D490" s="16">
        <v>4332</v>
      </c>
      <c r="E490" s="16">
        <v>11630</v>
      </c>
      <c r="F490" s="16">
        <v>0</v>
      </c>
      <c r="G490" s="16">
        <v>0</v>
      </c>
    </row>
    <row r="491" spans="1:7" ht="16" x14ac:dyDescent="0.2">
      <c r="A491" s="15" t="s">
        <v>18</v>
      </c>
      <c r="B491" s="15" t="s">
        <v>54</v>
      </c>
      <c r="C491" s="16">
        <v>6</v>
      </c>
      <c r="D491" s="16">
        <v>5832</v>
      </c>
      <c r="E491" s="16">
        <v>21665</v>
      </c>
      <c r="F491" s="16">
        <v>0</v>
      </c>
      <c r="G491" s="16">
        <v>0</v>
      </c>
    </row>
    <row r="492" spans="1:7" ht="16" x14ac:dyDescent="0.2">
      <c r="A492" s="15" t="s">
        <v>18</v>
      </c>
      <c r="B492" s="15" t="s">
        <v>54</v>
      </c>
      <c r="C492" s="16">
        <v>7</v>
      </c>
      <c r="D492" s="16">
        <v>6859</v>
      </c>
      <c r="E492" s="16">
        <v>20697</v>
      </c>
      <c r="F492" s="16">
        <v>0</v>
      </c>
      <c r="G492" s="16">
        <v>0</v>
      </c>
    </row>
    <row r="493" spans="1:7" ht="16" x14ac:dyDescent="0.2">
      <c r="A493" s="15" t="s">
        <v>18</v>
      </c>
      <c r="B493" s="15" t="s">
        <v>54</v>
      </c>
      <c r="C493" s="16">
        <v>8</v>
      </c>
      <c r="D493" s="16">
        <v>1365057</v>
      </c>
      <c r="E493" s="16">
        <v>3496719</v>
      </c>
      <c r="F493" s="16">
        <v>0</v>
      </c>
      <c r="G493" s="16">
        <v>0</v>
      </c>
    </row>
    <row r="494" spans="1:7" ht="16" x14ac:dyDescent="0.2">
      <c r="A494" s="15" t="s">
        <v>18</v>
      </c>
      <c r="B494" s="15" t="s">
        <v>54</v>
      </c>
      <c r="C494" s="16">
        <v>9</v>
      </c>
      <c r="D494" s="16">
        <v>475624</v>
      </c>
      <c r="E494" s="16">
        <v>137076</v>
      </c>
      <c r="F494" s="16">
        <v>0</v>
      </c>
      <c r="G494" s="16">
        <v>0</v>
      </c>
    </row>
    <row r="495" spans="1:7" ht="16" x14ac:dyDescent="0.2">
      <c r="A495" s="15" t="s">
        <v>18</v>
      </c>
      <c r="B495" s="15" t="s">
        <v>54</v>
      </c>
      <c r="C495" s="16">
        <v>10</v>
      </c>
      <c r="D495" s="16">
        <v>1812248</v>
      </c>
      <c r="E495" s="16">
        <v>5142892</v>
      </c>
      <c r="F495" s="16">
        <v>0</v>
      </c>
      <c r="G495" s="16">
        <v>0</v>
      </c>
    </row>
    <row r="496" spans="1:7" ht="16" x14ac:dyDescent="0.2">
      <c r="A496" s="15" t="s">
        <v>18</v>
      </c>
      <c r="B496" s="15" t="s">
        <v>54</v>
      </c>
      <c r="C496" s="16">
        <v>11</v>
      </c>
      <c r="D496" s="16">
        <v>869</v>
      </c>
      <c r="E496" s="16">
        <v>2567</v>
      </c>
      <c r="F496" s="16">
        <v>0</v>
      </c>
      <c r="G496" s="16">
        <v>0</v>
      </c>
    </row>
    <row r="497" spans="1:7" ht="16" x14ac:dyDescent="0.2">
      <c r="A497" s="15" t="s">
        <v>18</v>
      </c>
      <c r="B497" s="15" t="s">
        <v>54</v>
      </c>
      <c r="C497" s="16">
        <v>12</v>
      </c>
      <c r="D497" s="16">
        <v>4087447</v>
      </c>
      <c r="E497" s="16">
        <v>9598450</v>
      </c>
      <c r="F497" s="16">
        <v>0</v>
      </c>
      <c r="G497" s="16">
        <v>0</v>
      </c>
    </row>
    <row r="498" spans="1:7" ht="16" x14ac:dyDescent="0.2">
      <c r="A498" s="15" t="s">
        <v>18</v>
      </c>
      <c r="B498" s="15" t="s">
        <v>117</v>
      </c>
      <c r="C498" s="16">
        <v>7</v>
      </c>
      <c r="D498" s="16">
        <v>29225</v>
      </c>
      <c r="E498" s="16">
        <v>15493</v>
      </c>
      <c r="F498" s="16">
        <v>0</v>
      </c>
      <c r="G498" s="16">
        <v>0</v>
      </c>
    </row>
    <row r="499" spans="1:7" ht="16" x14ac:dyDescent="0.2">
      <c r="A499" s="15" t="s">
        <v>18</v>
      </c>
      <c r="B499" s="15" t="s">
        <v>117</v>
      </c>
      <c r="C499" s="16">
        <v>8</v>
      </c>
      <c r="D499" s="16">
        <v>108500</v>
      </c>
      <c r="E499" s="16">
        <v>68711</v>
      </c>
      <c r="F499" s="16">
        <v>0</v>
      </c>
      <c r="G499" s="16">
        <v>0</v>
      </c>
    </row>
    <row r="500" spans="1:7" ht="16" x14ac:dyDescent="0.2">
      <c r="A500" s="15" t="s">
        <v>18</v>
      </c>
      <c r="B500" s="15" t="s">
        <v>117</v>
      </c>
      <c r="C500" s="16">
        <v>9</v>
      </c>
      <c r="D500" s="16">
        <v>72000</v>
      </c>
      <c r="E500" s="16">
        <v>36144</v>
      </c>
      <c r="F500" s="16">
        <v>0</v>
      </c>
      <c r="G500" s="16">
        <v>0</v>
      </c>
    </row>
    <row r="501" spans="1:7" ht="16" x14ac:dyDescent="0.2">
      <c r="A501" s="15" t="s">
        <v>18</v>
      </c>
      <c r="B501" s="15" t="s">
        <v>118</v>
      </c>
      <c r="C501" s="16">
        <v>3</v>
      </c>
      <c r="D501" s="16">
        <v>117253490</v>
      </c>
      <c r="E501" s="16">
        <v>7549394</v>
      </c>
      <c r="F501" s="16">
        <v>0</v>
      </c>
      <c r="G501" s="16">
        <v>0</v>
      </c>
    </row>
    <row r="502" spans="1:7" ht="16" x14ac:dyDescent="0.2">
      <c r="A502" s="15" t="s">
        <v>18</v>
      </c>
      <c r="B502" s="15" t="s">
        <v>118</v>
      </c>
      <c r="C502" s="16">
        <v>5</v>
      </c>
      <c r="D502" s="16">
        <v>51386220</v>
      </c>
      <c r="E502" s="16">
        <v>2991936</v>
      </c>
      <c r="F502" s="16">
        <v>0</v>
      </c>
      <c r="G502" s="16">
        <v>0</v>
      </c>
    </row>
    <row r="503" spans="1:7" ht="16" x14ac:dyDescent="0.2">
      <c r="A503" s="15" t="s">
        <v>18</v>
      </c>
      <c r="B503" s="15" t="s">
        <v>118</v>
      </c>
      <c r="C503" s="16">
        <v>6</v>
      </c>
      <c r="D503" s="16">
        <v>119793310</v>
      </c>
      <c r="E503" s="16">
        <v>6611320</v>
      </c>
      <c r="F503" s="16">
        <v>0</v>
      </c>
      <c r="G503" s="16">
        <v>0</v>
      </c>
    </row>
    <row r="504" spans="1:7" ht="16" x14ac:dyDescent="0.2">
      <c r="A504" s="15" t="s">
        <v>18</v>
      </c>
      <c r="B504" s="15" t="s">
        <v>118</v>
      </c>
      <c r="C504" s="16">
        <v>7</v>
      </c>
      <c r="D504" s="16">
        <v>60373460</v>
      </c>
      <c r="E504" s="16">
        <v>3087438</v>
      </c>
      <c r="F504" s="16">
        <v>0</v>
      </c>
      <c r="G504" s="16">
        <v>0</v>
      </c>
    </row>
    <row r="505" spans="1:7" ht="16" x14ac:dyDescent="0.2">
      <c r="A505" s="15" t="s">
        <v>18</v>
      </c>
      <c r="B505" s="15" t="s">
        <v>118</v>
      </c>
      <c r="C505" s="16">
        <v>9</v>
      </c>
      <c r="D505" s="16">
        <v>61442240</v>
      </c>
      <c r="E505" s="16">
        <v>3211481</v>
      </c>
      <c r="F505" s="16">
        <v>0</v>
      </c>
      <c r="G505" s="16">
        <v>0</v>
      </c>
    </row>
    <row r="506" spans="1:7" ht="16" x14ac:dyDescent="0.2">
      <c r="A506" s="15" t="s">
        <v>18</v>
      </c>
      <c r="B506" s="15" t="s">
        <v>118</v>
      </c>
      <c r="C506" s="16">
        <v>10</v>
      </c>
      <c r="D506" s="16">
        <v>62100200</v>
      </c>
      <c r="E506" s="16">
        <v>3597290</v>
      </c>
      <c r="F506" s="16">
        <v>0</v>
      </c>
      <c r="G506" s="16">
        <v>0</v>
      </c>
    </row>
    <row r="507" spans="1:7" ht="16" x14ac:dyDescent="0.2">
      <c r="A507" s="15" t="s">
        <v>18</v>
      </c>
      <c r="B507" s="15" t="s">
        <v>118</v>
      </c>
      <c r="C507" s="16">
        <v>12</v>
      </c>
      <c r="D507" s="16">
        <v>62345560</v>
      </c>
      <c r="E507" s="16">
        <v>3587598</v>
      </c>
      <c r="F507" s="16">
        <v>0</v>
      </c>
      <c r="G507" s="16">
        <v>0</v>
      </c>
    </row>
    <row r="508" spans="1:7" ht="16" x14ac:dyDescent="0.2">
      <c r="A508" s="15" t="s">
        <v>102</v>
      </c>
      <c r="B508" s="15" t="s">
        <v>54</v>
      </c>
      <c r="C508" s="16">
        <v>2</v>
      </c>
      <c r="D508" s="16">
        <v>4900</v>
      </c>
      <c r="E508" s="16">
        <v>250000</v>
      </c>
      <c r="F508" s="16">
        <v>0</v>
      </c>
      <c r="G508" s="16">
        <v>0</v>
      </c>
    </row>
    <row r="509" spans="1:7" ht="16" x14ac:dyDescent="0.2">
      <c r="A509" s="15" t="s">
        <v>19</v>
      </c>
      <c r="B509" s="15" t="s">
        <v>54</v>
      </c>
      <c r="C509" s="16">
        <v>1</v>
      </c>
      <c r="D509" s="16">
        <v>154473</v>
      </c>
      <c r="E509" s="16">
        <v>881173</v>
      </c>
      <c r="F509" s="16">
        <v>0</v>
      </c>
      <c r="G509" s="16">
        <v>0</v>
      </c>
    </row>
    <row r="510" spans="1:7" ht="16" x14ac:dyDescent="0.2">
      <c r="A510" s="15" t="s">
        <v>19</v>
      </c>
      <c r="B510" s="15" t="s">
        <v>54</v>
      </c>
      <c r="C510" s="16">
        <v>2</v>
      </c>
      <c r="D510" s="16">
        <v>113698</v>
      </c>
      <c r="E510" s="16">
        <v>439873</v>
      </c>
      <c r="F510" s="16">
        <v>0</v>
      </c>
      <c r="G510" s="16">
        <v>0</v>
      </c>
    </row>
    <row r="511" spans="1:7" ht="16" x14ac:dyDescent="0.2">
      <c r="A511" s="15" t="s">
        <v>19</v>
      </c>
      <c r="B511" s="15" t="s">
        <v>54</v>
      </c>
      <c r="C511" s="16">
        <v>3</v>
      </c>
      <c r="D511" s="16">
        <v>265067</v>
      </c>
      <c r="E511" s="16">
        <v>865284</v>
      </c>
      <c r="F511" s="16">
        <v>0</v>
      </c>
      <c r="G511" s="16">
        <v>0</v>
      </c>
    </row>
    <row r="512" spans="1:7" ht="16" x14ac:dyDescent="0.2">
      <c r="A512" s="15" t="s">
        <v>19</v>
      </c>
      <c r="B512" s="15" t="s">
        <v>54</v>
      </c>
      <c r="C512" s="16">
        <v>4</v>
      </c>
      <c r="D512" s="16">
        <v>26072</v>
      </c>
      <c r="E512" s="16">
        <v>121723</v>
      </c>
      <c r="F512" s="16">
        <v>0</v>
      </c>
      <c r="G512" s="16">
        <v>0</v>
      </c>
    </row>
    <row r="513" spans="1:7" ht="16" x14ac:dyDescent="0.2">
      <c r="A513" s="15" t="s">
        <v>19</v>
      </c>
      <c r="B513" s="15" t="s">
        <v>54</v>
      </c>
      <c r="C513" s="16">
        <v>5</v>
      </c>
      <c r="D513" s="16">
        <v>4155</v>
      </c>
      <c r="E513" s="16">
        <v>62355</v>
      </c>
      <c r="F513" s="16">
        <v>2160</v>
      </c>
      <c r="G513" s="16">
        <v>864</v>
      </c>
    </row>
    <row r="514" spans="1:7" ht="16" x14ac:dyDescent="0.2">
      <c r="A514" s="15" t="s">
        <v>19</v>
      </c>
      <c r="B514" s="15" t="s">
        <v>54</v>
      </c>
      <c r="C514" s="16">
        <v>6</v>
      </c>
      <c r="D514" s="16">
        <v>31609</v>
      </c>
      <c r="E514" s="16">
        <v>139605</v>
      </c>
      <c r="F514" s="16">
        <v>0</v>
      </c>
      <c r="G514" s="16">
        <v>0</v>
      </c>
    </row>
    <row r="515" spans="1:7" ht="16" x14ac:dyDescent="0.2">
      <c r="A515" s="15" t="s">
        <v>19</v>
      </c>
      <c r="B515" s="15" t="s">
        <v>54</v>
      </c>
      <c r="C515" s="16">
        <v>7</v>
      </c>
      <c r="D515" s="16">
        <v>8414</v>
      </c>
      <c r="E515" s="16">
        <v>46020</v>
      </c>
      <c r="F515" s="16">
        <v>0</v>
      </c>
      <c r="G515" s="16">
        <v>0</v>
      </c>
    </row>
    <row r="516" spans="1:7" ht="16" x14ac:dyDescent="0.2">
      <c r="A516" s="15" t="s">
        <v>19</v>
      </c>
      <c r="B516" s="15" t="s">
        <v>54</v>
      </c>
      <c r="C516" s="16">
        <v>8</v>
      </c>
      <c r="D516" s="16">
        <v>367</v>
      </c>
      <c r="E516" s="16">
        <v>2628</v>
      </c>
      <c r="F516" s="16">
        <v>0</v>
      </c>
      <c r="G516" s="16">
        <v>0</v>
      </c>
    </row>
    <row r="517" spans="1:7" ht="16" x14ac:dyDescent="0.2">
      <c r="A517" s="15" t="s">
        <v>19</v>
      </c>
      <c r="B517" s="15" t="s">
        <v>54</v>
      </c>
      <c r="C517" s="16">
        <v>10</v>
      </c>
      <c r="D517" s="16">
        <v>679</v>
      </c>
      <c r="E517" s="16">
        <v>4624</v>
      </c>
      <c r="F517" s="16">
        <v>0</v>
      </c>
      <c r="G517" s="16">
        <v>0</v>
      </c>
    </row>
    <row r="518" spans="1:7" ht="16" x14ac:dyDescent="0.2">
      <c r="A518" s="15" t="s">
        <v>19</v>
      </c>
      <c r="B518" s="15" t="s">
        <v>54</v>
      </c>
      <c r="C518" s="16">
        <v>11</v>
      </c>
      <c r="D518" s="16">
        <v>127592</v>
      </c>
      <c r="E518" s="16">
        <v>412603</v>
      </c>
      <c r="F518" s="16">
        <v>0</v>
      </c>
      <c r="G518" s="16">
        <v>0</v>
      </c>
    </row>
    <row r="519" spans="1:7" ht="16" x14ac:dyDescent="0.2">
      <c r="A519" s="15" t="s">
        <v>19</v>
      </c>
      <c r="B519" s="15" t="s">
        <v>54</v>
      </c>
      <c r="C519" s="16">
        <v>12</v>
      </c>
      <c r="D519" s="16">
        <v>12903</v>
      </c>
      <c r="E519" s="16">
        <v>73583</v>
      </c>
      <c r="F519" s="16">
        <v>0</v>
      </c>
      <c r="G519" s="16">
        <v>0</v>
      </c>
    </row>
    <row r="520" spans="1:7" ht="16" x14ac:dyDescent="0.2">
      <c r="A520" s="15" t="s">
        <v>19</v>
      </c>
      <c r="B520" s="15" t="s">
        <v>117</v>
      </c>
      <c r="C520" s="16">
        <v>1</v>
      </c>
      <c r="D520" s="16">
        <v>3950841</v>
      </c>
      <c r="E520" s="16">
        <v>3159341</v>
      </c>
      <c r="F520" s="16">
        <v>0</v>
      </c>
      <c r="G520" s="16">
        <v>0</v>
      </c>
    </row>
    <row r="521" spans="1:7" ht="16" x14ac:dyDescent="0.2">
      <c r="A521" s="15" t="s">
        <v>19</v>
      </c>
      <c r="B521" s="15" t="s">
        <v>117</v>
      </c>
      <c r="C521" s="16">
        <v>2</v>
      </c>
      <c r="D521" s="16">
        <v>4036290</v>
      </c>
      <c r="E521" s="16">
        <v>3033996</v>
      </c>
      <c r="F521" s="16">
        <v>0</v>
      </c>
      <c r="G521" s="16">
        <v>0</v>
      </c>
    </row>
    <row r="522" spans="1:7" ht="16" x14ac:dyDescent="0.2">
      <c r="A522" s="15" t="s">
        <v>19</v>
      </c>
      <c r="B522" s="15" t="s">
        <v>117</v>
      </c>
      <c r="C522" s="16">
        <v>3</v>
      </c>
      <c r="D522" s="16">
        <v>4056777</v>
      </c>
      <c r="E522" s="16">
        <v>2716959</v>
      </c>
      <c r="F522" s="16">
        <v>0</v>
      </c>
      <c r="G522" s="16">
        <v>0</v>
      </c>
    </row>
    <row r="523" spans="1:7" ht="16" x14ac:dyDescent="0.2">
      <c r="A523" s="15" t="s">
        <v>19</v>
      </c>
      <c r="B523" s="15" t="s">
        <v>117</v>
      </c>
      <c r="C523" s="16">
        <v>4</v>
      </c>
      <c r="D523" s="16">
        <v>859282</v>
      </c>
      <c r="E523" s="16">
        <v>550026</v>
      </c>
      <c r="F523" s="16">
        <v>0</v>
      </c>
      <c r="G523" s="16">
        <v>0</v>
      </c>
    </row>
    <row r="524" spans="1:7" ht="16" x14ac:dyDescent="0.2">
      <c r="A524" s="15" t="s">
        <v>19</v>
      </c>
      <c r="B524" s="15" t="s">
        <v>117</v>
      </c>
      <c r="C524" s="16">
        <v>6</v>
      </c>
      <c r="D524" s="16">
        <v>345144</v>
      </c>
      <c r="E524" s="16">
        <v>151316</v>
      </c>
      <c r="F524" s="16">
        <v>0</v>
      </c>
      <c r="G524" s="16">
        <v>0</v>
      </c>
    </row>
    <row r="525" spans="1:7" ht="16" x14ac:dyDescent="0.2">
      <c r="A525" s="15" t="s">
        <v>19</v>
      </c>
      <c r="B525" s="15" t="s">
        <v>117</v>
      </c>
      <c r="C525" s="16">
        <v>7</v>
      </c>
      <c r="D525" s="16">
        <v>41443</v>
      </c>
      <c r="E525" s="16">
        <v>20881</v>
      </c>
      <c r="F525" s="16">
        <v>0</v>
      </c>
      <c r="G525" s="16">
        <v>0</v>
      </c>
    </row>
    <row r="526" spans="1:7" ht="16" x14ac:dyDescent="0.2">
      <c r="A526" s="15" t="s">
        <v>19</v>
      </c>
      <c r="B526" s="15" t="s">
        <v>117</v>
      </c>
      <c r="C526" s="16">
        <v>10</v>
      </c>
      <c r="D526" s="16">
        <v>399756</v>
      </c>
      <c r="E526" s="16">
        <v>233515</v>
      </c>
      <c r="F526" s="16">
        <v>0</v>
      </c>
      <c r="G526" s="16">
        <v>0</v>
      </c>
    </row>
    <row r="527" spans="1:7" ht="16" x14ac:dyDescent="0.2">
      <c r="A527" s="15" t="s">
        <v>19</v>
      </c>
      <c r="B527" s="15" t="s">
        <v>117</v>
      </c>
      <c r="C527" s="16">
        <v>11</v>
      </c>
      <c r="D527" s="16">
        <v>1012293</v>
      </c>
      <c r="E527" s="16">
        <v>632218</v>
      </c>
      <c r="F527" s="16">
        <v>0</v>
      </c>
      <c r="G527" s="16">
        <v>0</v>
      </c>
    </row>
    <row r="528" spans="1:7" ht="16" x14ac:dyDescent="0.2">
      <c r="A528" s="15" t="s">
        <v>19</v>
      </c>
      <c r="B528" s="15" t="s">
        <v>117</v>
      </c>
      <c r="C528" s="16">
        <v>12</v>
      </c>
      <c r="D528" s="16">
        <v>945097</v>
      </c>
      <c r="E528" s="16">
        <v>558066</v>
      </c>
      <c r="F528" s="16">
        <v>0</v>
      </c>
      <c r="G528" s="16">
        <v>0</v>
      </c>
    </row>
    <row r="529" spans="1:7" ht="16" x14ac:dyDescent="0.2">
      <c r="A529" s="15" t="s">
        <v>20</v>
      </c>
      <c r="B529" s="15" t="s">
        <v>54</v>
      </c>
      <c r="C529" s="16">
        <v>1</v>
      </c>
      <c r="D529" s="16">
        <v>17949</v>
      </c>
      <c r="E529" s="16">
        <v>52848</v>
      </c>
      <c r="F529" s="16">
        <v>0</v>
      </c>
      <c r="G529" s="16">
        <v>0</v>
      </c>
    </row>
    <row r="530" spans="1:7" ht="16" x14ac:dyDescent="0.2">
      <c r="A530" s="15" t="s">
        <v>20</v>
      </c>
      <c r="B530" s="15" t="s">
        <v>54</v>
      </c>
      <c r="C530" s="16">
        <v>2</v>
      </c>
      <c r="D530" s="16">
        <v>15187</v>
      </c>
      <c r="E530" s="16">
        <v>66850</v>
      </c>
      <c r="F530" s="16">
        <v>0</v>
      </c>
      <c r="G530" s="16">
        <v>0</v>
      </c>
    </row>
    <row r="531" spans="1:7" ht="16" x14ac:dyDescent="0.2">
      <c r="A531" s="15" t="s">
        <v>20</v>
      </c>
      <c r="B531" s="15" t="s">
        <v>54</v>
      </c>
      <c r="C531" s="16">
        <v>3</v>
      </c>
      <c r="D531" s="16">
        <v>10048</v>
      </c>
      <c r="E531" s="16">
        <v>23458</v>
      </c>
      <c r="F531" s="16">
        <v>0</v>
      </c>
      <c r="G531" s="16">
        <v>0</v>
      </c>
    </row>
    <row r="532" spans="1:7" ht="16" x14ac:dyDescent="0.2">
      <c r="A532" s="15" t="s">
        <v>20</v>
      </c>
      <c r="B532" s="15" t="s">
        <v>54</v>
      </c>
      <c r="C532" s="16">
        <v>4</v>
      </c>
      <c r="D532" s="16">
        <v>37240</v>
      </c>
      <c r="E532" s="16">
        <v>112013</v>
      </c>
      <c r="F532" s="16">
        <v>0</v>
      </c>
      <c r="G532" s="16">
        <v>0</v>
      </c>
    </row>
    <row r="533" spans="1:7" ht="16" x14ac:dyDescent="0.2">
      <c r="A533" s="15" t="s">
        <v>20</v>
      </c>
      <c r="B533" s="15" t="s">
        <v>54</v>
      </c>
      <c r="C533" s="16">
        <v>5</v>
      </c>
      <c r="D533" s="16">
        <v>17854</v>
      </c>
      <c r="E533" s="16">
        <v>76617</v>
      </c>
      <c r="F533" s="16">
        <v>0</v>
      </c>
      <c r="G533" s="16">
        <v>0</v>
      </c>
    </row>
    <row r="534" spans="1:7" ht="16" x14ac:dyDescent="0.2">
      <c r="A534" s="15" t="s">
        <v>20</v>
      </c>
      <c r="B534" s="15" t="s">
        <v>54</v>
      </c>
      <c r="C534" s="16">
        <v>6</v>
      </c>
      <c r="D534" s="16">
        <v>24569</v>
      </c>
      <c r="E534" s="16">
        <v>86852</v>
      </c>
      <c r="F534" s="16">
        <v>0</v>
      </c>
      <c r="G534" s="16">
        <v>0</v>
      </c>
    </row>
    <row r="535" spans="1:7" ht="16" x14ac:dyDescent="0.2">
      <c r="A535" s="15" t="s">
        <v>20</v>
      </c>
      <c r="B535" s="15" t="s">
        <v>54</v>
      </c>
      <c r="C535" s="16">
        <v>7</v>
      </c>
      <c r="D535" s="16">
        <v>25958</v>
      </c>
      <c r="E535" s="16">
        <v>85089</v>
      </c>
      <c r="F535" s="16">
        <v>0</v>
      </c>
      <c r="G535" s="16">
        <v>0</v>
      </c>
    </row>
    <row r="536" spans="1:7" ht="16" x14ac:dyDescent="0.2">
      <c r="A536" s="15" t="s">
        <v>20</v>
      </c>
      <c r="B536" s="15" t="s">
        <v>54</v>
      </c>
      <c r="C536" s="16">
        <v>8</v>
      </c>
      <c r="D536" s="16">
        <v>24494</v>
      </c>
      <c r="E536" s="16">
        <v>88027</v>
      </c>
      <c r="F536" s="16">
        <v>0</v>
      </c>
      <c r="G536" s="16">
        <v>0</v>
      </c>
    </row>
    <row r="537" spans="1:7" ht="16" x14ac:dyDescent="0.2">
      <c r="A537" s="15" t="s">
        <v>20</v>
      </c>
      <c r="B537" s="15" t="s">
        <v>54</v>
      </c>
      <c r="C537" s="16">
        <v>9</v>
      </c>
      <c r="D537" s="16">
        <v>18347</v>
      </c>
      <c r="E537" s="16">
        <v>64736</v>
      </c>
      <c r="F537" s="16">
        <v>0</v>
      </c>
      <c r="G537" s="16">
        <v>0</v>
      </c>
    </row>
    <row r="538" spans="1:7" ht="16" x14ac:dyDescent="0.2">
      <c r="A538" s="15" t="s">
        <v>20</v>
      </c>
      <c r="B538" s="15" t="s">
        <v>54</v>
      </c>
      <c r="C538" s="16">
        <v>10</v>
      </c>
      <c r="D538" s="16">
        <v>29893</v>
      </c>
      <c r="E538" s="16">
        <v>107055</v>
      </c>
      <c r="F538" s="16">
        <v>0</v>
      </c>
      <c r="G538" s="16">
        <v>0</v>
      </c>
    </row>
    <row r="539" spans="1:7" ht="16" x14ac:dyDescent="0.2">
      <c r="A539" s="15" t="s">
        <v>20</v>
      </c>
      <c r="B539" s="15" t="s">
        <v>54</v>
      </c>
      <c r="C539" s="16">
        <v>11</v>
      </c>
      <c r="D539" s="16">
        <v>14793</v>
      </c>
      <c r="E539" s="16">
        <v>76575</v>
      </c>
      <c r="F539" s="16">
        <v>0</v>
      </c>
      <c r="G539" s="16">
        <v>0</v>
      </c>
    </row>
    <row r="540" spans="1:7" ht="16" x14ac:dyDescent="0.2">
      <c r="A540" s="15" t="s">
        <v>20</v>
      </c>
      <c r="B540" s="15" t="s">
        <v>117</v>
      </c>
      <c r="C540" s="16">
        <v>1</v>
      </c>
      <c r="D540" s="16">
        <v>16159443</v>
      </c>
      <c r="E540" s="16">
        <v>4889969</v>
      </c>
      <c r="F540" s="16">
        <v>0</v>
      </c>
      <c r="G540" s="16">
        <v>0</v>
      </c>
    </row>
    <row r="541" spans="1:7" ht="16" x14ac:dyDescent="0.2">
      <c r="A541" s="15" t="s">
        <v>20</v>
      </c>
      <c r="B541" s="15" t="s">
        <v>117</v>
      </c>
      <c r="C541" s="16">
        <v>2</v>
      </c>
      <c r="D541" s="16">
        <v>3073</v>
      </c>
      <c r="E541" s="16">
        <v>9575</v>
      </c>
      <c r="F541" s="16">
        <v>0</v>
      </c>
      <c r="G541" s="16">
        <v>0</v>
      </c>
    </row>
    <row r="542" spans="1:7" ht="16" x14ac:dyDescent="0.2">
      <c r="A542" s="15" t="s">
        <v>20</v>
      </c>
      <c r="B542" s="15" t="s">
        <v>117</v>
      </c>
      <c r="C542" s="16">
        <v>3</v>
      </c>
      <c r="D542" s="16">
        <v>18392494</v>
      </c>
      <c r="E542" s="16">
        <v>6000213</v>
      </c>
      <c r="F542" s="16">
        <v>0</v>
      </c>
      <c r="G542" s="16">
        <v>0</v>
      </c>
    </row>
    <row r="543" spans="1:7" ht="16" x14ac:dyDescent="0.2">
      <c r="A543" s="15" t="s">
        <v>20</v>
      </c>
      <c r="B543" s="15" t="s">
        <v>117</v>
      </c>
      <c r="C543" s="16">
        <v>4</v>
      </c>
      <c r="D543" s="16">
        <v>19161431</v>
      </c>
      <c r="E543" s="16">
        <v>1726485</v>
      </c>
      <c r="F543" s="16">
        <v>1177246</v>
      </c>
      <c r="G543" s="16">
        <v>102</v>
      </c>
    </row>
    <row r="544" spans="1:7" ht="16" x14ac:dyDescent="0.2">
      <c r="A544" s="15" t="s">
        <v>20</v>
      </c>
      <c r="B544" s="15" t="s">
        <v>117</v>
      </c>
      <c r="C544" s="16">
        <v>5</v>
      </c>
      <c r="D544" s="16">
        <v>12410</v>
      </c>
      <c r="E544" s="16">
        <v>30645</v>
      </c>
      <c r="F544" s="16">
        <v>0</v>
      </c>
      <c r="G544" s="16">
        <v>0</v>
      </c>
    </row>
    <row r="545" spans="1:7" ht="16" x14ac:dyDescent="0.2">
      <c r="A545" s="15" t="s">
        <v>20</v>
      </c>
      <c r="B545" s="15" t="s">
        <v>117</v>
      </c>
      <c r="C545" s="16">
        <v>6</v>
      </c>
      <c r="D545" s="16">
        <v>926923</v>
      </c>
      <c r="E545" s="16">
        <v>268827</v>
      </c>
      <c r="F545" s="16">
        <v>0</v>
      </c>
      <c r="G545" s="16">
        <v>0</v>
      </c>
    </row>
    <row r="546" spans="1:7" ht="16" x14ac:dyDescent="0.2">
      <c r="A546" s="15" t="s">
        <v>20</v>
      </c>
      <c r="B546" s="15" t="s">
        <v>117</v>
      </c>
      <c r="C546" s="16">
        <v>7</v>
      </c>
      <c r="D546" s="16">
        <v>16963</v>
      </c>
      <c r="E546" s="16">
        <v>38495</v>
      </c>
      <c r="F546" s="16">
        <v>0</v>
      </c>
      <c r="G546" s="16">
        <v>0</v>
      </c>
    </row>
    <row r="547" spans="1:7" ht="16" x14ac:dyDescent="0.2">
      <c r="A547" s="15" t="s">
        <v>20</v>
      </c>
      <c r="B547" s="15" t="s">
        <v>117</v>
      </c>
      <c r="C547" s="16">
        <v>9</v>
      </c>
      <c r="D547" s="16">
        <v>2081</v>
      </c>
      <c r="E547" s="16">
        <v>4866</v>
      </c>
      <c r="F547" s="16">
        <v>0</v>
      </c>
      <c r="G547" s="16">
        <v>0</v>
      </c>
    </row>
    <row r="548" spans="1:7" ht="16" x14ac:dyDescent="0.2">
      <c r="A548" s="15" t="s">
        <v>20</v>
      </c>
      <c r="B548" s="15" t="s">
        <v>117</v>
      </c>
      <c r="C548" s="16">
        <v>11</v>
      </c>
      <c r="D548" s="16">
        <v>18979743</v>
      </c>
      <c r="E548" s="16">
        <v>442591</v>
      </c>
      <c r="F548" s="16">
        <v>0</v>
      </c>
      <c r="G548" s="16">
        <v>0</v>
      </c>
    </row>
    <row r="549" spans="1:7" ht="16" x14ac:dyDescent="0.2">
      <c r="A549" s="15" t="s">
        <v>21</v>
      </c>
      <c r="B549" s="15" t="s">
        <v>116</v>
      </c>
      <c r="C549" s="16">
        <v>1</v>
      </c>
      <c r="D549" s="16">
        <v>164210163</v>
      </c>
      <c r="E549" s="16">
        <v>523620566</v>
      </c>
      <c r="F549" s="16">
        <v>30932610.600000001</v>
      </c>
      <c r="G549" s="16">
        <v>584289.6</v>
      </c>
    </row>
    <row r="550" spans="1:7" ht="16" x14ac:dyDescent="0.2">
      <c r="A550" s="15" t="s">
        <v>21</v>
      </c>
      <c r="B550" s="15" t="s">
        <v>116</v>
      </c>
      <c r="C550" s="16">
        <v>2</v>
      </c>
      <c r="D550" s="16">
        <v>123873749</v>
      </c>
      <c r="E550" s="16">
        <v>248051859</v>
      </c>
      <c r="F550" s="16">
        <v>16228405.199999999</v>
      </c>
      <c r="G550" s="16">
        <v>278792.7</v>
      </c>
    </row>
    <row r="551" spans="1:7" ht="16" x14ac:dyDescent="0.2">
      <c r="A551" s="15" t="s">
        <v>21</v>
      </c>
      <c r="B551" s="15" t="s">
        <v>116</v>
      </c>
      <c r="C551" s="16">
        <v>3</v>
      </c>
      <c r="D551" s="16">
        <v>178987742</v>
      </c>
      <c r="E551" s="16">
        <v>295879966</v>
      </c>
      <c r="F551" s="16">
        <v>21920181</v>
      </c>
      <c r="G551" s="16">
        <v>326892</v>
      </c>
    </row>
    <row r="552" spans="1:7" ht="16" x14ac:dyDescent="0.2">
      <c r="A552" s="15" t="s">
        <v>21</v>
      </c>
      <c r="B552" s="15" t="s">
        <v>116</v>
      </c>
      <c r="C552" s="16">
        <v>4</v>
      </c>
      <c r="D552" s="16">
        <v>192887659</v>
      </c>
      <c r="E552" s="16">
        <v>300770026</v>
      </c>
      <c r="F552" s="16">
        <v>23419149.399999999</v>
      </c>
      <c r="G552" s="16">
        <v>260985.5</v>
      </c>
    </row>
    <row r="553" spans="1:7" ht="16" x14ac:dyDescent="0.2">
      <c r="A553" s="15" t="s">
        <v>21</v>
      </c>
      <c r="B553" s="15" t="s">
        <v>116</v>
      </c>
      <c r="C553" s="16">
        <v>5</v>
      </c>
      <c r="D553" s="16">
        <v>195235257</v>
      </c>
      <c r="E553" s="16">
        <v>309603480</v>
      </c>
      <c r="F553" s="16">
        <v>21815003.600000001</v>
      </c>
      <c r="G553" s="16">
        <v>307522.09999999998</v>
      </c>
    </row>
    <row r="554" spans="1:7" ht="16" x14ac:dyDescent="0.2">
      <c r="A554" s="15" t="s">
        <v>21</v>
      </c>
      <c r="B554" s="15" t="s">
        <v>116</v>
      </c>
      <c r="C554" s="16">
        <v>6</v>
      </c>
      <c r="D554" s="16">
        <v>160423873</v>
      </c>
      <c r="E554" s="16">
        <v>256382398</v>
      </c>
      <c r="F554" s="16">
        <v>16250980.300000001</v>
      </c>
      <c r="G554" s="16">
        <v>267335.7</v>
      </c>
    </row>
    <row r="555" spans="1:7" ht="16" x14ac:dyDescent="0.2">
      <c r="A555" s="15" t="s">
        <v>21</v>
      </c>
      <c r="B555" s="15" t="s">
        <v>116</v>
      </c>
      <c r="C555" s="16">
        <v>7</v>
      </c>
      <c r="D555" s="16">
        <v>166965271</v>
      </c>
      <c r="E555" s="16">
        <v>268369005</v>
      </c>
      <c r="F555" s="16">
        <v>16877342.300000001</v>
      </c>
      <c r="G555" s="16">
        <v>238223.6</v>
      </c>
    </row>
    <row r="556" spans="1:7" ht="16" x14ac:dyDescent="0.2">
      <c r="A556" s="15" t="s">
        <v>21</v>
      </c>
      <c r="B556" s="15" t="s">
        <v>116</v>
      </c>
      <c r="C556" s="16">
        <v>8</v>
      </c>
      <c r="D556" s="16">
        <v>147613733</v>
      </c>
      <c r="E556" s="16">
        <v>269015572</v>
      </c>
      <c r="F556" s="16">
        <v>15273384.699999999</v>
      </c>
      <c r="G556" s="16">
        <v>252474</v>
      </c>
    </row>
    <row r="557" spans="1:7" ht="16" x14ac:dyDescent="0.2">
      <c r="A557" s="15" t="s">
        <v>21</v>
      </c>
      <c r="B557" s="15" t="s">
        <v>116</v>
      </c>
      <c r="C557" s="16">
        <v>9</v>
      </c>
      <c r="D557" s="16">
        <v>97449952</v>
      </c>
      <c r="E557" s="16">
        <v>200160411</v>
      </c>
      <c r="F557" s="16">
        <v>10098981.199999999</v>
      </c>
      <c r="G557" s="16">
        <v>162023.4</v>
      </c>
    </row>
    <row r="558" spans="1:7" ht="16" x14ac:dyDescent="0.2">
      <c r="A558" s="15" t="s">
        <v>21</v>
      </c>
      <c r="B558" s="15" t="s">
        <v>116</v>
      </c>
      <c r="C558" s="16">
        <v>10</v>
      </c>
      <c r="D558" s="16">
        <v>70781384</v>
      </c>
      <c r="E558" s="16">
        <v>181249445</v>
      </c>
      <c r="F558" s="16">
        <v>7534117.7000000002</v>
      </c>
      <c r="G558" s="16">
        <v>176248.6</v>
      </c>
    </row>
    <row r="559" spans="1:7" ht="16" x14ac:dyDescent="0.2">
      <c r="A559" s="15" t="s">
        <v>21</v>
      </c>
      <c r="B559" s="15" t="s">
        <v>116</v>
      </c>
      <c r="C559" s="16">
        <v>11</v>
      </c>
      <c r="D559" s="16">
        <v>57784292</v>
      </c>
      <c r="E559" s="16">
        <v>165220913</v>
      </c>
      <c r="F559" s="16">
        <v>6318413.2000000002</v>
      </c>
      <c r="G559" s="16">
        <v>134605.1</v>
      </c>
    </row>
    <row r="560" spans="1:7" ht="16" x14ac:dyDescent="0.2">
      <c r="A560" s="15" t="s">
        <v>21</v>
      </c>
      <c r="B560" s="15" t="s">
        <v>116</v>
      </c>
      <c r="C560" s="16">
        <v>12</v>
      </c>
      <c r="D560" s="16">
        <v>96102609</v>
      </c>
      <c r="E560" s="16">
        <v>342952726</v>
      </c>
      <c r="F560" s="16">
        <v>11350284.199999999</v>
      </c>
      <c r="G560" s="16">
        <v>366108.8</v>
      </c>
    </row>
    <row r="561" spans="1:7" ht="16" x14ac:dyDescent="0.2">
      <c r="A561" s="15" t="s">
        <v>21</v>
      </c>
      <c r="B561" s="15" t="s">
        <v>54</v>
      </c>
      <c r="C561" s="16">
        <v>1</v>
      </c>
      <c r="D561" s="16">
        <v>306871149</v>
      </c>
      <c r="E561" s="16">
        <v>680159289</v>
      </c>
      <c r="F561" s="16">
        <v>8820321.4000000004</v>
      </c>
      <c r="G561" s="16">
        <v>246415.8</v>
      </c>
    </row>
    <row r="562" spans="1:7" ht="16" x14ac:dyDescent="0.2">
      <c r="A562" s="15" t="s">
        <v>21</v>
      </c>
      <c r="B562" s="15" t="s">
        <v>54</v>
      </c>
      <c r="C562" s="16">
        <v>2</v>
      </c>
      <c r="D562" s="16">
        <v>239216281</v>
      </c>
      <c r="E562" s="16">
        <v>527265782</v>
      </c>
      <c r="F562" s="16">
        <v>6691877.4000000004</v>
      </c>
      <c r="G562" s="16">
        <v>197992.4</v>
      </c>
    </row>
    <row r="563" spans="1:7" ht="16" x14ac:dyDescent="0.2">
      <c r="A563" s="15" t="s">
        <v>21</v>
      </c>
      <c r="B563" s="15" t="s">
        <v>54</v>
      </c>
      <c r="C563" s="16">
        <v>3</v>
      </c>
      <c r="D563" s="16">
        <v>273903414</v>
      </c>
      <c r="E563" s="16">
        <v>713192652</v>
      </c>
      <c r="F563" s="16">
        <v>8402874.5</v>
      </c>
      <c r="G563" s="16">
        <v>260041.4</v>
      </c>
    </row>
    <row r="564" spans="1:7" ht="16" x14ac:dyDescent="0.2">
      <c r="A564" s="15" t="s">
        <v>21</v>
      </c>
      <c r="B564" s="15" t="s">
        <v>54</v>
      </c>
      <c r="C564" s="16">
        <v>4</v>
      </c>
      <c r="D564" s="16">
        <v>293225623</v>
      </c>
      <c r="E564" s="16">
        <v>636130847</v>
      </c>
      <c r="F564" s="16">
        <v>9470396.1999999993</v>
      </c>
      <c r="G564" s="16">
        <v>246607.5</v>
      </c>
    </row>
    <row r="565" spans="1:7" ht="16" x14ac:dyDescent="0.2">
      <c r="A565" s="15" t="s">
        <v>21</v>
      </c>
      <c r="B565" s="15" t="s">
        <v>54</v>
      </c>
      <c r="C565" s="16">
        <v>5</v>
      </c>
      <c r="D565" s="16">
        <v>332486978</v>
      </c>
      <c r="E565" s="16">
        <v>725482174</v>
      </c>
      <c r="F565" s="16">
        <v>11295800.300000001</v>
      </c>
      <c r="G565" s="16">
        <v>260003.5</v>
      </c>
    </row>
    <row r="566" spans="1:7" ht="16" x14ac:dyDescent="0.2">
      <c r="A566" s="15" t="s">
        <v>21</v>
      </c>
      <c r="B566" s="15" t="s">
        <v>54</v>
      </c>
      <c r="C566" s="16">
        <v>6</v>
      </c>
      <c r="D566" s="16">
        <v>311123683</v>
      </c>
      <c r="E566" s="16">
        <v>659807161</v>
      </c>
      <c r="F566" s="16">
        <v>9921156.5999999996</v>
      </c>
      <c r="G566" s="16">
        <v>300172.79999999999</v>
      </c>
    </row>
    <row r="567" spans="1:7" ht="16" x14ac:dyDescent="0.2">
      <c r="A567" s="15" t="s">
        <v>21</v>
      </c>
      <c r="B567" s="15" t="s">
        <v>54</v>
      </c>
      <c r="C567" s="16">
        <v>7</v>
      </c>
      <c r="D567" s="16">
        <v>318931432</v>
      </c>
      <c r="E567" s="16">
        <v>755035985</v>
      </c>
      <c r="F567" s="16">
        <v>10431854.5</v>
      </c>
      <c r="G567" s="16">
        <v>426790.3</v>
      </c>
    </row>
    <row r="568" spans="1:7" ht="16" x14ac:dyDescent="0.2">
      <c r="A568" s="15" t="s">
        <v>21</v>
      </c>
      <c r="B568" s="15" t="s">
        <v>54</v>
      </c>
      <c r="C568" s="16">
        <v>8</v>
      </c>
      <c r="D568" s="16">
        <v>317691093</v>
      </c>
      <c r="E568" s="16">
        <v>752845864</v>
      </c>
      <c r="F568" s="16">
        <v>9198905.1999999993</v>
      </c>
      <c r="G568" s="16">
        <v>322900.09999999998</v>
      </c>
    </row>
    <row r="569" spans="1:7" ht="16" x14ac:dyDescent="0.2">
      <c r="A569" s="15" t="s">
        <v>21</v>
      </c>
      <c r="B569" s="15" t="s">
        <v>54</v>
      </c>
      <c r="C569" s="16">
        <v>9</v>
      </c>
      <c r="D569" s="16">
        <v>280135429</v>
      </c>
      <c r="E569" s="16">
        <v>852446580</v>
      </c>
      <c r="F569" s="16">
        <v>7566614.7000000002</v>
      </c>
      <c r="G569" s="16">
        <v>2078872</v>
      </c>
    </row>
    <row r="570" spans="1:7" ht="16" x14ac:dyDescent="0.2">
      <c r="A570" s="15" t="s">
        <v>21</v>
      </c>
      <c r="B570" s="15" t="s">
        <v>54</v>
      </c>
      <c r="C570" s="16">
        <v>10</v>
      </c>
      <c r="D570" s="16">
        <v>266380539</v>
      </c>
      <c r="E570" s="16">
        <v>771427984</v>
      </c>
      <c r="F570" s="16">
        <v>7835649.5999999996</v>
      </c>
      <c r="G570" s="16">
        <v>254008.3</v>
      </c>
    </row>
    <row r="571" spans="1:7" ht="16" x14ac:dyDescent="0.2">
      <c r="A571" s="15" t="s">
        <v>21</v>
      </c>
      <c r="B571" s="15" t="s">
        <v>54</v>
      </c>
      <c r="C571" s="16">
        <v>11</v>
      </c>
      <c r="D571" s="16">
        <v>305993188</v>
      </c>
      <c r="E571" s="16">
        <v>780538499</v>
      </c>
      <c r="F571" s="16">
        <v>8237549.0999999996</v>
      </c>
      <c r="G571" s="16">
        <v>699035.6</v>
      </c>
    </row>
    <row r="572" spans="1:7" ht="16" x14ac:dyDescent="0.2">
      <c r="A572" s="15" t="s">
        <v>21</v>
      </c>
      <c r="B572" s="15" t="s">
        <v>54</v>
      </c>
      <c r="C572" s="16">
        <v>12</v>
      </c>
      <c r="D572" s="16">
        <v>252248048</v>
      </c>
      <c r="E572" s="16">
        <v>635445996</v>
      </c>
      <c r="F572" s="16">
        <v>7649146.2000000002</v>
      </c>
      <c r="G572" s="16">
        <v>255894</v>
      </c>
    </row>
    <row r="573" spans="1:7" ht="16" x14ac:dyDescent="0.2">
      <c r="A573" s="15" t="s">
        <v>21</v>
      </c>
      <c r="B573" s="15" t="s">
        <v>117</v>
      </c>
      <c r="C573" s="16">
        <v>1</v>
      </c>
      <c r="D573" s="16">
        <v>12815680</v>
      </c>
      <c r="E573" s="16">
        <v>9282711</v>
      </c>
      <c r="F573" s="16">
        <v>0</v>
      </c>
      <c r="G573" s="16">
        <v>0</v>
      </c>
    </row>
    <row r="574" spans="1:7" ht="16" x14ac:dyDescent="0.2">
      <c r="A574" s="15" t="s">
        <v>21</v>
      </c>
      <c r="B574" s="15" t="s">
        <v>117</v>
      </c>
      <c r="C574" s="16">
        <v>2</v>
      </c>
      <c r="D574" s="16">
        <v>10439506</v>
      </c>
      <c r="E574" s="16">
        <v>6722056</v>
      </c>
      <c r="F574" s="16">
        <v>0</v>
      </c>
      <c r="G574" s="16">
        <v>0</v>
      </c>
    </row>
    <row r="575" spans="1:7" ht="16" x14ac:dyDescent="0.2">
      <c r="A575" s="15" t="s">
        <v>21</v>
      </c>
      <c r="B575" s="15" t="s">
        <v>117</v>
      </c>
      <c r="C575" s="16">
        <v>3</v>
      </c>
      <c r="D575" s="16">
        <v>7515074</v>
      </c>
      <c r="E575" s="16">
        <v>4949071</v>
      </c>
      <c r="F575" s="16">
        <v>0</v>
      </c>
      <c r="G575" s="16">
        <v>0</v>
      </c>
    </row>
    <row r="576" spans="1:7" ht="16" x14ac:dyDescent="0.2">
      <c r="A576" s="15" t="s">
        <v>21</v>
      </c>
      <c r="B576" s="15" t="s">
        <v>117</v>
      </c>
      <c r="C576" s="16">
        <v>4</v>
      </c>
      <c r="D576" s="16">
        <v>882098</v>
      </c>
      <c r="E576" s="16">
        <v>391354</v>
      </c>
      <c r="F576" s="16">
        <v>0</v>
      </c>
      <c r="G576" s="16">
        <v>0</v>
      </c>
    </row>
    <row r="577" spans="1:7" ht="16" x14ac:dyDescent="0.2">
      <c r="A577" s="15" t="s">
        <v>21</v>
      </c>
      <c r="B577" s="15" t="s">
        <v>117</v>
      </c>
      <c r="C577" s="16">
        <v>5</v>
      </c>
      <c r="D577" s="16">
        <v>1831810</v>
      </c>
      <c r="E577" s="16">
        <v>678157</v>
      </c>
      <c r="F577" s="16">
        <v>0</v>
      </c>
      <c r="G577" s="16">
        <v>0</v>
      </c>
    </row>
    <row r="578" spans="1:7" ht="16" x14ac:dyDescent="0.2">
      <c r="A578" s="15" t="s">
        <v>21</v>
      </c>
      <c r="B578" s="15" t="s">
        <v>117</v>
      </c>
      <c r="C578" s="16">
        <v>6</v>
      </c>
      <c r="D578" s="16">
        <v>844938</v>
      </c>
      <c r="E578" s="16">
        <v>299209</v>
      </c>
      <c r="F578" s="16">
        <v>0</v>
      </c>
      <c r="G578" s="16">
        <v>0</v>
      </c>
    </row>
    <row r="579" spans="1:7" ht="16" x14ac:dyDescent="0.2">
      <c r="A579" s="15" t="s">
        <v>21</v>
      </c>
      <c r="B579" s="15" t="s">
        <v>117</v>
      </c>
      <c r="C579" s="16">
        <v>7</v>
      </c>
      <c r="D579" s="16">
        <v>1248451</v>
      </c>
      <c r="E579" s="16">
        <v>502714</v>
      </c>
      <c r="F579" s="16">
        <v>0</v>
      </c>
      <c r="G579" s="16">
        <v>0</v>
      </c>
    </row>
    <row r="580" spans="1:7" ht="16" x14ac:dyDescent="0.2">
      <c r="A580" s="15" t="s">
        <v>21</v>
      </c>
      <c r="B580" s="15" t="s">
        <v>117</v>
      </c>
      <c r="C580" s="16">
        <v>8</v>
      </c>
      <c r="D580" s="16">
        <v>589742</v>
      </c>
      <c r="E580" s="16">
        <v>407027</v>
      </c>
      <c r="F580" s="16">
        <v>0</v>
      </c>
      <c r="G580" s="16">
        <v>0</v>
      </c>
    </row>
    <row r="581" spans="1:7" ht="16" x14ac:dyDescent="0.2">
      <c r="A581" s="15" t="s">
        <v>21</v>
      </c>
      <c r="B581" s="15" t="s">
        <v>117</v>
      </c>
      <c r="C581" s="16">
        <v>9</v>
      </c>
      <c r="D581" s="16">
        <v>1107603</v>
      </c>
      <c r="E581" s="16">
        <v>491734</v>
      </c>
      <c r="F581" s="16">
        <v>0</v>
      </c>
      <c r="G581" s="16">
        <v>0</v>
      </c>
    </row>
    <row r="582" spans="1:7" ht="16" x14ac:dyDescent="0.2">
      <c r="A582" s="15" t="s">
        <v>21</v>
      </c>
      <c r="B582" s="15" t="s">
        <v>117</v>
      </c>
      <c r="C582" s="16">
        <v>10</v>
      </c>
      <c r="D582" s="16">
        <v>37732</v>
      </c>
      <c r="E582" s="16">
        <v>71429</v>
      </c>
      <c r="F582" s="16">
        <v>0</v>
      </c>
      <c r="G582" s="16">
        <v>0</v>
      </c>
    </row>
    <row r="583" spans="1:7" ht="16" x14ac:dyDescent="0.2">
      <c r="A583" s="15" t="s">
        <v>21</v>
      </c>
      <c r="B583" s="15" t="s">
        <v>117</v>
      </c>
      <c r="C583" s="16">
        <v>11</v>
      </c>
      <c r="D583" s="16">
        <v>1146832</v>
      </c>
      <c r="E583" s="16">
        <v>548800</v>
      </c>
      <c r="F583" s="16">
        <v>0</v>
      </c>
      <c r="G583" s="16">
        <v>0</v>
      </c>
    </row>
    <row r="584" spans="1:7" ht="16" x14ac:dyDescent="0.2">
      <c r="A584" s="15" t="s">
        <v>21</v>
      </c>
      <c r="B584" s="15" t="s">
        <v>117</v>
      </c>
      <c r="C584" s="16">
        <v>12</v>
      </c>
      <c r="D584" s="16">
        <v>33911755</v>
      </c>
      <c r="E584" s="16">
        <v>2044463</v>
      </c>
      <c r="F584" s="16">
        <v>0</v>
      </c>
      <c r="G584" s="16">
        <v>0</v>
      </c>
    </row>
    <row r="585" spans="1:7" ht="16" x14ac:dyDescent="0.2">
      <c r="A585" s="15" t="s">
        <v>21</v>
      </c>
      <c r="B585" s="15" t="s">
        <v>118</v>
      </c>
      <c r="C585" s="16">
        <v>1</v>
      </c>
      <c r="D585" s="16">
        <v>40641360</v>
      </c>
      <c r="E585" s="16">
        <v>4310601</v>
      </c>
      <c r="F585" s="16">
        <v>0</v>
      </c>
      <c r="G585" s="16">
        <v>0</v>
      </c>
    </row>
    <row r="586" spans="1:7" ht="16" x14ac:dyDescent="0.2">
      <c r="A586" s="15" t="s">
        <v>22</v>
      </c>
      <c r="B586" s="15" t="s">
        <v>116</v>
      </c>
      <c r="C586" s="16">
        <v>1</v>
      </c>
      <c r="D586" s="16">
        <v>31572739</v>
      </c>
      <c r="E586" s="16">
        <v>146088019</v>
      </c>
      <c r="F586" s="16">
        <v>5186091.4000000004</v>
      </c>
      <c r="G586" s="16">
        <v>118680.5</v>
      </c>
    </row>
    <row r="587" spans="1:7" ht="16" x14ac:dyDescent="0.2">
      <c r="A587" s="15" t="s">
        <v>22</v>
      </c>
      <c r="B587" s="15" t="s">
        <v>116</v>
      </c>
      <c r="C587" s="16">
        <v>2</v>
      </c>
      <c r="D587" s="16">
        <v>35703296</v>
      </c>
      <c r="E587" s="16">
        <v>104157195</v>
      </c>
      <c r="F587" s="16">
        <v>3874514.9</v>
      </c>
      <c r="G587" s="16">
        <v>63269.7</v>
      </c>
    </row>
    <row r="588" spans="1:7" ht="16" x14ac:dyDescent="0.2">
      <c r="A588" s="15" t="s">
        <v>22</v>
      </c>
      <c r="B588" s="15" t="s">
        <v>116</v>
      </c>
      <c r="C588" s="16">
        <v>3</v>
      </c>
      <c r="D588" s="16">
        <v>45813144</v>
      </c>
      <c r="E588" s="16">
        <v>132379205</v>
      </c>
      <c r="F588" s="16">
        <v>4874269.2</v>
      </c>
      <c r="G588" s="16">
        <v>76590.399999999994</v>
      </c>
    </row>
    <row r="589" spans="1:7" ht="16" x14ac:dyDescent="0.2">
      <c r="A589" s="15" t="s">
        <v>22</v>
      </c>
      <c r="B589" s="15" t="s">
        <v>116</v>
      </c>
      <c r="C589" s="16">
        <v>4</v>
      </c>
      <c r="D589" s="16">
        <v>48184811</v>
      </c>
      <c r="E589" s="16">
        <v>136408706</v>
      </c>
      <c r="F589" s="16">
        <v>6020224.7999999998</v>
      </c>
      <c r="G589" s="16">
        <v>47756</v>
      </c>
    </row>
    <row r="590" spans="1:7" ht="16" x14ac:dyDescent="0.2">
      <c r="A590" s="15" t="s">
        <v>22</v>
      </c>
      <c r="B590" s="15" t="s">
        <v>116</v>
      </c>
      <c r="C590" s="16">
        <v>5</v>
      </c>
      <c r="D590" s="16">
        <v>39026055</v>
      </c>
      <c r="E590" s="16">
        <v>117122123</v>
      </c>
      <c r="F590" s="16">
        <v>5356313.3</v>
      </c>
      <c r="G590" s="16">
        <v>55541.5</v>
      </c>
    </row>
    <row r="591" spans="1:7" ht="16" x14ac:dyDescent="0.2">
      <c r="A591" s="15" t="s">
        <v>22</v>
      </c>
      <c r="B591" s="15" t="s">
        <v>116</v>
      </c>
      <c r="C591" s="16">
        <v>6</v>
      </c>
      <c r="D591" s="16">
        <v>50362869</v>
      </c>
      <c r="E591" s="16">
        <v>109747845</v>
      </c>
      <c r="F591" s="16">
        <v>4496409</v>
      </c>
      <c r="G591" s="16">
        <v>59944</v>
      </c>
    </row>
    <row r="592" spans="1:7" ht="16" x14ac:dyDescent="0.2">
      <c r="A592" s="15" t="s">
        <v>22</v>
      </c>
      <c r="B592" s="15" t="s">
        <v>116</v>
      </c>
      <c r="C592" s="16">
        <v>7</v>
      </c>
      <c r="D592" s="16">
        <v>49601763</v>
      </c>
      <c r="E592" s="16">
        <v>117332391</v>
      </c>
      <c r="F592" s="16">
        <v>4345953.9000000004</v>
      </c>
      <c r="G592" s="16">
        <v>54030.8</v>
      </c>
    </row>
    <row r="593" spans="1:7" ht="16" x14ac:dyDescent="0.2">
      <c r="A593" s="15" t="s">
        <v>22</v>
      </c>
      <c r="B593" s="15" t="s">
        <v>116</v>
      </c>
      <c r="C593" s="16">
        <v>8</v>
      </c>
      <c r="D593" s="16">
        <v>42430023</v>
      </c>
      <c r="E593" s="16">
        <v>101534899</v>
      </c>
      <c r="F593" s="16">
        <v>3447579.8</v>
      </c>
      <c r="G593" s="16">
        <v>45928.1</v>
      </c>
    </row>
    <row r="594" spans="1:7" ht="16" x14ac:dyDescent="0.2">
      <c r="A594" s="15" t="s">
        <v>22</v>
      </c>
      <c r="B594" s="15" t="s">
        <v>116</v>
      </c>
      <c r="C594" s="16">
        <v>9</v>
      </c>
      <c r="D594" s="16">
        <v>29951824</v>
      </c>
      <c r="E594" s="16">
        <v>79778517</v>
      </c>
      <c r="F594" s="16">
        <v>2674128</v>
      </c>
      <c r="G594" s="16">
        <v>34593.1</v>
      </c>
    </row>
    <row r="595" spans="1:7" ht="16" x14ac:dyDescent="0.2">
      <c r="A595" s="15" t="s">
        <v>22</v>
      </c>
      <c r="B595" s="15" t="s">
        <v>116</v>
      </c>
      <c r="C595" s="16">
        <v>10</v>
      </c>
      <c r="D595" s="16">
        <v>24653016</v>
      </c>
      <c r="E595" s="16">
        <v>91267047</v>
      </c>
      <c r="F595" s="16">
        <v>2971590.7</v>
      </c>
      <c r="G595" s="16">
        <v>65972.2</v>
      </c>
    </row>
    <row r="596" spans="1:7" ht="16" x14ac:dyDescent="0.2">
      <c r="A596" s="15" t="s">
        <v>22</v>
      </c>
      <c r="B596" s="15" t="s">
        <v>116</v>
      </c>
      <c r="C596" s="16">
        <v>11</v>
      </c>
      <c r="D596" s="16">
        <v>23234888</v>
      </c>
      <c r="E596" s="16">
        <v>95965852</v>
      </c>
      <c r="F596" s="16">
        <v>3162989.4</v>
      </c>
      <c r="G596" s="16">
        <v>56607</v>
      </c>
    </row>
    <row r="597" spans="1:7" ht="16" x14ac:dyDescent="0.2">
      <c r="A597" s="15" t="s">
        <v>22</v>
      </c>
      <c r="B597" s="15" t="s">
        <v>116</v>
      </c>
      <c r="C597" s="16">
        <v>12</v>
      </c>
      <c r="D597" s="16">
        <v>19664279</v>
      </c>
      <c r="E597" s="16">
        <v>81430282</v>
      </c>
      <c r="F597" s="16">
        <v>2586765.7999999998</v>
      </c>
      <c r="G597" s="16">
        <v>44732.800000000003</v>
      </c>
    </row>
    <row r="598" spans="1:7" ht="16" x14ac:dyDescent="0.2">
      <c r="A598" s="15" t="s">
        <v>22</v>
      </c>
      <c r="B598" s="15" t="s">
        <v>54</v>
      </c>
      <c r="C598" s="16">
        <v>1</v>
      </c>
      <c r="D598" s="16">
        <v>98778548</v>
      </c>
      <c r="E598" s="16">
        <v>76877076</v>
      </c>
      <c r="F598" s="16">
        <v>4697751.4000000004</v>
      </c>
      <c r="G598" s="16">
        <v>23374.400000000001</v>
      </c>
    </row>
    <row r="599" spans="1:7" ht="16" x14ac:dyDescent="0.2">
      <c r="A599" s="15" t="s">
        <v>22</v>
      </c>
      <c r="B599" s="15" t="s">
        <v>54</v>
      </c>
      <c r="C599" s="16">
        <v>2</v>
      </c>
      <c r="D599" s="16">
        <v>96042696</v>
      </c>
      <c r="E599" s="16">
        <v>77352777</v>
      </c>
      <c r="F599" s="16">
        <v>4872720.2</v>
      </c>
      <c r="G599" s="16">
        <v>32543.7</v>
      </c>
    </row>
    <row r="600" spans="1:7" ht="16" x14ac:dyDescent="0.2">
      <c r="A600" s="15" t="s">
        <v>22</v>
      </c>
      <c r="B600" s="15" t="s">
        <v>54</v>
      </c>
      <c r="C600" s="16">
        <v>3</v>
      </c>
      <c r="D600" s="16">
        <v>114309155</v>
      </c>
      <c r="E600" s="16">
        <v>96239546</v>
      </c>
      <c r="F600" s="16">
        <v>5879381</v>
      </c>
      <c r="G600" s="16">
        <v>24646.799999999999</v>
      </c>
    </row>
    <row r="601" spans="1:7" ht="16" x14ac:dyDescent="0.2">
      <c r="A601" s="15" t="s">
        <v>22</v>
      </c>
      <c r="B601" s="15" t="s">
        <v>54</v>
      </c>
      <c r="C601" s="16">
        <v>4</v>
      </c>
      <c r="D601" s="16">
        <v>129458551</v>
      </c>
      <c r="E601" s="16">
        <v>113208735</v>
      </c>
      <c r="F601" s="16">
        <v>7182349.5999999996</v>
      </c>
      <c r="G601" s="16">
        <v>38258.9</v>
      </c>
    </row>
    <row r="602" spans="1:7" ht="16" x14ac:dyDescent="0.2">
      <c r="A602" s="15" t="s">
        <v>22</v>
      </c>
      <c r="B602" s="15" t="s">
        <v>54</v>
      </c>
      <c r="C602" s="16">
        <v>5</v>
      </c>
      <c r="D602" s="16">
        <v>93684132</v>
      </c>
      <c r="E602" s="16">
        <v>87002192</v>
      </c>
      <c r="F602" s="16">
        <v>5566404</v>
      </c>
      <c r="G602" s="16">
        <v>37260.9</v>
      </c>
    </row>
    <row r="603" spans="1:7" ht="16" x14ac:dyDescent="0.2">
      <c r="A603" s="15" t="s">
        <v>22</v>
      </c>
      <c r="B603" s="15" t="s">
        <v>54</v>
      </c>
      <c r="C603" s="16">
        <v>6</v>
      </c>
      <c r="D603" s="16">
        <v>125022545</v>
      </c>
      <c r="E603" s="16">
        <v>111150099</v>
      </c>
      <c r="F603" s="16">
        <v>6949036.2999999998</v>
      </c>
      <c r="G603" s="16">
        <v>39592.300000000003</v>
      </c>
    </row>
    <row r="604" spans="1:7" ht="16" x14ac:dyDescent="0.2">
      <c r="A604" s="15" t="s">
        <v>22</v>
      </c>
      <c r="B604" s="15" t="s">
        <v>54</v>
      </c>
      <c r="C604" s="16">
        <v>7</v>
      </c>
      <c r="D604" s="16">
        <v>123874286</v>
      </c>
      <c r="E604" s="16">
        <v>115431874</v>
      </c>
      <c r="F604" s="16">
        <v>6543627.2999999998</v>
      </c>
      <c r="G604" s="16">
        <v>50982.5</v>
      </c>
    </row>
    <row r="605" spans="1:7" ht="16" x14ac:dyDescent="0.2">
      <c r="A605" s="15" t="s">
        <v>22</v>
      </c>
      <c r="B605" s="15" t="s">
        <v>54</v>
      </c>
      <c r="C605" s="16">
        <v>8</v>
      </c>
      <c r="D605" s="16">
        <v>117383610</v>
      </c>
      <c r="E605" s="16">
        <v>110186593</v>
      </c>
      <c r="F605" s="16">
        <v>5831439.4000000004</v>
      </c>
      <c r="G605" s="16">
        <v>52520.3</v>
      </c>
    </row>
    <row r="606" spans="1:7" ht="16" x14ac:dyDescent="0.2">
      <c r="A606" s="15" t="s">
        <v>22</v>
      </c>
      <c r="B606" s="15" t="s">
        <v>54</v>
      </c>
      <c r="C606" s="16">
        <v>9</v>
      </c>
      <c r="D606" s="16">
        <v>101494836</v>
      </c>
      <c r="E606" s="16">
        <v>91049162</v>
      </c>
      <c r="F606" s="16">
        <v>4835647.5</v>
      </c>
      <c r="G606" s="16">
        <v>44347.4</v>
      </c>
    </row>
    <row r="607" spans="1:7" ht="16" x14ac:dyDescent="0.2">
      <c r="A607" s="15" t="s">
        <v>22</v>
      </c>
      <c r="B607" s="15" t="s">
        <v>54</v>
      </c>
      <c r="C607" s="16">
        <v>10</v>
      </c>
      <c r="D607" s="16">
        <v>153300841</v>
      </c>
      <c r="E607" s="16">
        <v>127001658</v>
      </c>
      <c r="F607" s="16">
        <v>6305936.5999999996</v>
      </c>
      <c r="G607" s="16">
        <v>41873.9</v>
      </c>
    </row>
    <row r="608" spans="1:7" ht="16" x14ac:dyDescent="0.2">
      <c r="A608" s="15" t="s">
        <v>22</v>
      </c>
      <c r="B608" s="15" t="s">
        <v>54</v>
      </c>
      <c r="C608" s="16">
        <v>11</v>
      </c>
      <c r="D608" s="16">
        <v>117873595</v>
      </c>
      <c r="E608" s="16">
        <v>106482963</v>
      </c>
      <c r="F608" s="16">
        <v>5572546.7000000002</v>
      </c>
      <c r="G608" s="16">
        <v>45181.9</v>
      </c>
    </row>
    <row r="609" spans="1:7" ht="16" x14ac:dyDescent="0.2">
      <c r="A609" s="15" t="s">
        <v>22</v>
      </c>
      <c r="B609" s="15" t="s">
        <v>54</v>
      </c>
      <c r="C609" s="16">
        <v>12</v>
      </c>
      <c r="D609" s="16">
        <v>97377798</v>
      </c>
      <c r="E609" s="16">
        <v>96244127</v>
      </c>
      <c r="F609" s="16">
        <v>5029881.9000000004</v>
      </c>
      <c r="G609" s="16">
        <v>36721.9</v>
      </c>
    </row>
    <row r="610" spans="1:7" ht="16" x14ac:dyDescent="0.2">
      <c r="A610" s="15" t="s">
        <v>22</v>
      </c>
      <c r="B610" s="15" t="s">
        <v>117</v>
      </c>
      <c r="C610" s="16">
        <v>1</v>
      </c>
      <c r="D610" s="16">
        <v>9490</v>
      </c>
      <c r="E610" s="16">
        <v>22271</v>
      </c>
      <c r="F610" s="16">
        <v>0</v>
      </c>
      <c r="G610" s="16">
        <v>0</v>
      </c>
    </row>
    <row r="611" spans="1:7" ht="16" x14ac:dyDescent="0.2">
      <c r="A611" s="15" t="s">
        <v>22</v>
      </c>
      <c r="B611" s="15" t="s">
        <v>117</v>
      </c>
      <c r="C611" s="16">
        <v>2</v>
      </c>
      <c r="D611" s="16">
        <v>62219518</v>
      </c>
      <c r="E611" s="16">
        <v>17247885</v>
      </c>
      <c r="F611" s="16">
        <v>1509528</v>
      </c>
      <c r="G611" s="16">
        <v>662</v>
      </c>
    </row>
    <row r="612" spans="1:7" ht="16" x14ac:dyDescent="0.2">
      <c r="A612" s="15" t="s">
        <v>22</v>
      </c>
      <c r="B612" s="15" t="s">
        <v>117</v>
      </c>
      <c r="C612" s="16">
        <v>3</v>
      </c>
      <c r="D612" s="16">
        <v>28011</v>
      </c>
      <c r="E612" s="16">
        <v>46578</v>
      </c>
      <c r="F612" s="16">
        <v>0</v>
      </c>
      <c r="G612" s="16">
        <v>0</v>
      </c>
    </row>
    <row r="613" spans="1:7" ht="16" x14ac:dyDescent="0.2">
      <c r="A613" s="15" t="s">
        <v>22</v>
      </c>
      <c r="B613" s="15" t="s">
        <v>117</v>
      </c>
      <c r="C613" s="16">
        <v>4</v>
      </c>
      <c r="D613" s="16">
        <v>44337495</v>
      </c>
      <c r="E613" s="16">
        <v>3852645</v>
      </c>
      <c r="F613" s="16">
        <v>2793387</v>
      </c>
      <c r="G613" s="16">
        <v>212</v>
      </c>
    </row>
    <row r="614" spans="1:7" ht="16" x14ac:dyDescent="0.2">
      <c r="A614" s="15" t="s">
        <v>22</v>
      </c>
      <c r="B614" s="15" t="s">
        <v>117</v>
      </c>
      <c r="C614" s="16">
        <v>5</v>
      </c>
      <c r="D614" s="16">
        <v>26700</v>
      </c>
      <c r="E614" s="16">
        <v>71724</v>
      </c>
      <c r="F614" s="16">
        <v>0</v>
      </c>
      <c r="G614" s="16">
        <v>0</v>
      </c>
    </row>
    <row r="615" spans="1:7" ht="16" x14ac:dyDescent="0.2">
      <c r="A615" s="15" t="s">
        <v>22</v>
      </c>
      <c r="B615" s="15" t="s">
        <v>117</v>
      </c>
      <c r="C615" s="16">
        <v>7</v>
      </c>
      <c r="D615" s="16">
        <v>13909690</v>
      </c>
      <c r="E615" s="16">
        <v>2942294</v>
      </c>
      <c r="F615" s="16">
        <v>0</v>
      </c>
      <c r="G615" s="16">
        <v>0</v>
      </c>
    </row>
    <row r="616" spans="1:7" ht="16" x14ac:dyDescent="0.2">
      <c r="A616" s="15" t="s">
        <v>22</v>
      </c>
      <c r="B616" s="15" t="s">
        <v>117</v>
      </c>
      <c r="C616" s="16">
        <v>8</v>
      </c>
      <c r="D616" s="16">
        <v>160291</v>
      </c>
      <c r="E616" s="16">
        <v>72030</v>
      </c>
      <c r="F616" s="16">
        <v>0</v>
      </c>
      <c r="G616" s="16">
        <v>0</v>
      </c>
    </row>
    <row r="617" spans="1:7" ht="16" x14ac:dyDescent="0.2">
      <c r="A617" s="15" t="s">
        <v>22</v>
      </c>
      <c r="B617" s="15" t="s">
        <v>117</v>
      </c>
      <c r="C617" s="16">
        <v>9</v>
      </c>
      <c r="D617" s="16">
        <v>20460</v>
      </c>
      <c r="E617" s="16">
        <v>54420</v>
      </c>
      <c r="F617" s="16">
        <v>0</v>
      </c>
      <c r="G617" s="16">
        <v>0</v>
      </c>
    </row>
    <row r="618" spans="1:7" ht="16" x14ac:dyDescent="0.2">
      <c r="A618" s="15" t="s">
        <v>22</v>
      </c>
      <c r="B618" s="15" t="s">
        <v>117</v>
      </c>
      <c r="C618" s="16">
        <v>10</v>
      </c>
      <c r="D618" s="16">
        <v>7270</v>
      </c>
      <c r="E618" s="16">
        <v>17858</v>
      </c>
      <c r="F618" s="16">
        <v>0</v>
      </c>
      <c r="G618" s="16">
        <v>0</v>
      </c>
    </row>
    <row r="619" spans="1:7" ht="16" x14ac:dyDescent="0.2">
      <c r="A619" s="15" t="s">
        <v>22</v>
      </c>
      <c r="B619" s="15" t="s">
        <v>117</v>
      </c>
      <c r="C619" s="16">
        <v>11</v>
      </c>
      <c r="D619" s="16">
        <v>16501418</v>
      </c>
      <c r="E619" s="16">
        <v>3485645</v>
      </c>
      <c r="F619" s="16">
        <v>0</v>
      </c>
      <c r="G619" s="16">
        <v>0</v>
      </c>
    </row>
    <row r="620" spans="1:7" ht="16" x14ac:dyDescent="0.2">
      <c r="A620" s="15" t="s">
        <v>22</v>
      </c>
      <c r="B620" s="15" t="s">
        <v>117</v>
      </c>
      <c r="C620" s="16">
        <v>12</v>
      </c>
      <c r="D620" s="16">
        <v>65898221</v>
      </c>
      <c r="E620" s="16">
        <v>18120958</v>
      </c>
      <c r="F620" s="16">
        <v>887689</v>
      </c>
      <c r="G620" s="16">
        <v>1394</v>
      </c>
    </row>
    <row r="621" spans="1:7" ht="16" x14ac:dyDescent="0.2">
      <c r="A621" s="15" t="s">
        <v>22</v>
      </c>
      <c r="B621" s="15" t="s">
        <v>118</v>
      </c>
      <c r="C621" s="16">
        <v>3</v>
      </c>
      <c r="D621" s="16">
        <v>51783640</v>
      </c>
      <c r="E621" s="16">
        <v>4921174</v>
      </c>
      <c r="F621" s="16">
        <v>0</v>
      </c>
      <c r="G621" s="16">
        <v>0</v>
      </c>
    </row>
    <row r="622" spans="1:7" ht="16" x14ac:dyDescent="0.2">
      <c r="A622" s="15" t="s">
        <v>22</v>
      </c>
      <c r="B622" s="15" t="s">
        <v>118</v>
      </c>
      <c r="C622" s="16">
        <v>6</v>
      </c>
      <c r="D622" s="16">
        <v>33026510</v>
      </c>
      <c r="E622" s="16">
        <v>693556</v>
      </c>
      <c r="F622" s="16">
        <v>0</v>
      </c>
      <c r="G622" s="16">
        <v>0</v>
      </c>
    </row>
    <row r="623" spans="1:7" ht="16" x14ac:dyDescent="0.2">
      <c r="A623" s="15" t="s">
        <v>22</v>
      </c>
      <c r="B623" s="15" t="s">
        <v>118</v>
      </c>
      <c r="C623" s="16">
        <v>8</v>
      </c>
      <c r="D623" s="16">
        <v>35000000</v>
      </c>
      <c r="E623" s="16">
        <v>6650000</v>
      </c>
      <c r="F623" s="16">
        <v>0</v>
      </c>
      <c r="G623" s="16">
        <v>0</v>
      </c>
    </row>
    <row r="624" spans="1:7" ht="16" x14ac:dyDescent="0.2">
      <c r="A624" s="15" t="s">
        <v>22</v>
      </c>
      <c r="B624" s="15" t="s">
        <v>118</v>
      </c>
      <c r="C624" s="16">
        <v>9</v>
      </c>
      <c r="D624" s="16">
        <v>40250000</v>
      </c>
      <c r="E624" s="16">
        <v>7687750</v>
      </c>
      <c r="F624" s="16">
        <v>0</v>
      </c>
      <c r="G624" s="16">
        <v>0</v>
      </c>
    </row>
    <row r="625" spans="1:7" ht="16" x14ac:dyDescent="0.2">
      <c r="A625" s="15" t="s">
        <v>22</v>
      </c>
      <c r="B625" s="15" t="s">
        <v>118</v>
      </c>
      <c r="C625" s="16">
        <v>11</v>
      </c>
      <c r="D625" s="16">
        <v>58500000</v>
      </c>
      <c r="E625" s="16">
        <v>10885000</v>
      </c>
      <c r="F625" s="16">
        <v>0</v>
      </c>
      <c r="G625" s="16">
        <v>0</v>
      </c>
    </row>
    <row r="626" spans="1:7" ht="16" x14ac:dyDescent="0.2">
      <c r="A626" s="15" t="s">
        <v>23</v>
      </c>
      <c r="B626" s="15" t="s">
        <v>116</v>
      </c>
      <c r="C626" s="16">
        <v>4</v>
      </c>
      <c r="D626" s="16">
        <v>6657500</v>
      </c>
      <c r="E626" s="16">
        <v>4704750</v>
      </c>
      <c r="F626" s="16">
        <v>0</v>
      </c>
      <c r="G626" s="16">
        <v>0</v>
      </c>
    </row>
    <row r="627" spans="1:7" ht="16" x14ac:dyDescent="0.2">
      <c r="A627" s="15" t="s">
        <v>23</v>
      </c>
      <c r="B627" s="15" t="s">
        <v>116</v>
      </c>
      <c r="C627" s="16">
        <v>5</v>
      </c>
      <c r="D627" s="16">
        <v>2213750</v>
      </c>
      <c r="E627" s="16">
        <v>1440750</v>
      </c>
      <c r="F627" s="16">
        <v>0</v>
      </c>
      <c r="G627" s="16">
        <v>0</v>
      </c>
    </row>
    <row r="628" spans="1:7" ht="16" x14ac:dyDescent="0.2">
      <c r="A628" s="15" t="s">
        <v>23</v>
      </c>
      <c r="B628" s="15" t="s">
        <v>116</v>
      </c>
      <c r="C628" s="16">
        <v>6</v>
      </c>
      <c r="D628" s="16">
        <v>4278750</v>
      </c>
      <c r="E628" s="16">
        <v>3021250</v>
      </c>
      <c r="F628" s="16">
        <v>0</v>
      </c>
      <c r="G628" s="16">
        <v>0</v>
      </c>
    </row>
    <row r="629" spans="1:7" ht="16" x14ac:dyDescent="0.2">
      <c r="A629" s="15" t="s">
        <v>23</v>
      </c>
      <c r="B629" s="15" t="s">
        <v>116</v>
      </c>
      <c r="C629" s="16">
        <v>7</v>
      </c>
      <c r="D629" s="16">
        <v>2300000</v>
      </c>
      <c r="E629" s="16">
        <v>1505000</v>
      </c>
      <c r="F629" s="16">
        <v>0</v>
      </c>
      <c r="G629" s="16">
        <v>0</v>
      </c>
    </row>
    <row r="630" spans="1:7" ht="16" x14ac:dyDescent="0.2">
      <c r="A630" s="15" t="s">
        <v>23</v>
      </c>
      <c r="B630" s="15" t="s">
        <v>116</v>
      </c>
      <c r="C630" s="16">
        <v>8</v>
      </c>
      <c r="D630" s="16">
        <v>4200000</v>
      </c>
      <c r="E630" s="16">
        <v>3010000</v>
      </c>
      <c r="F630" s="16">
        <v>0</v>
      </c>
      <c r="G630" s="16">
        <v>0</v>
      </c>
    </row>
    <row r="631" spans="1:7" ht="16" x14ac:dyDescent="0.2">
      <c r="A631" s="15" t="s">
        <v>23</v>
      </c>
      <c r="B631" s="15" t="s">
        <v>54</v>
      </c>
      <c r="C631" s="16">
        <v>1</v>
      </c>
      <c r="D631" s="16">
        <v>3908524</v>
      </c>
      <c r="E631" s="16">
        <v>2617395</v>
      </c>
      <c r="F631" s="16">
        <v>262825</v>
      </c>
      <c r="G631" s="16">
        <v>0</v>
      </c>
    </row>
    <row r="632" spans="1:7" ht="16" x14ac:dyDescent="0.2">
      <c r="A632" s="15" t="s">
        <v>23</v>
      </c>
      <c r="B632" s="15" t="s">
        <v>54</v>
      </c>
      <c r="C632" s="16">
        <v>2</v>
      </c>
      <c r="D632" s="16">
        <v>11830</v>
      </c>
      <c r="E632" s="16">
        <v>37324</v>
      </c>
      <c r="F632" s="16">
        <v>0</v>
      </c>
      <c r="G632" s="16">
        <v>0</v>
      </c>
    </row>
    <row r="633" spans="1:7" ht="16" x14ac:dyDescent="0.2">
      <c r="A633" s="15" t="s">
        <v>23</v>
      </c>
      <c r="B633" s="15" t="s">
        <v>54</v>
      </c>
      <c r="C633" s="16">
        <v>3</v>
      </c>
      <c r="D633" s="16">
        <v>44578</v>
      </c>
      <c r="E633" s="16">
        <v>306322</v>
      </c>
      <c r="F633" s="16">
        <v>0</v>
      </c>
      <c r="G633" s="16">
        <v>0</v>
      </c>
    </row>
    <row r="634" spans="1:7" ht="16" x14ac:dyDescent="0.2">
      <c r="A634" s="15" t="s">
        <v>23</v>
      </c>
      <c r="B634" s="15" t="s">
        <v>54</v>
      </c>
      <c r="C634" s="16">
        <v>4</v>
      </c>
      <c r="D634" s="16">
        <v>11648</v>
      </c>
      <c r="E634" s="16">
        <v>135593</v>
      </c>
      <c r="F634" s="16">
        <v>0</v>
      </c>
      <c r="G634" s="16">
        <v>0</v>
      </c>
    </row>
    <row r="635" spans="1:7" ht="16" x14ac:dyDescent="0.2">
      <c r="A635" s="15" t="s">
        <v>23</v>
      </c>
      <c r="B635" s="15" t="s">
        <v>54</v>
      </c>
      <c r="C635" s="16">
        <v>5</v>
      </c>
      <c r="D635" s="16">
        <v>25145</v>
      </c>
      <c r="E635" s="16">
        <v>65010</v>
      </c>
      <c r="F635" s="16">
        <v>0</v>
      </c>
      <c r="G635" s="16">
        <v>0</v>
      </c>
    </row>
    <row r="636" spans="1:7" ht="16" x14ac:dyDescent="0.2">
      <c r="A636" s="15" t="s">
        <v>23</v>
      </c>
      <c r="B636" s="15" t="s">
        <v>54</v>
      </c>
      <c r="C636" s="16">
        <v>6</v>
      </c>
      <c r="D636" s="16">
        <v>27972</v>
      </c>
      <c r="E636" s="16">
        <v>73000</v>
      </c>
      <c r="F636" s="16">
        <v>0</v>
      </c>
      <c r="G636" s="16">
        <v>0</v>
      </c>
    </row>
    <row r="637" spans="1:7" ht="16" x14ac:dyDescent="0.2">
      <c r="A637" s="15" t="s">
        <v>23</v>
      </c>
      <c r="B637" s="15" t="s">
        <v>54</v>
      </c>
      <c r="C637" s="16">
        <v>7</v>
      </c>
      <c r="D637" s="16">
        <v>14327</v>
      </c>
      <c r="E637" s="16">
        <v>32930</v>
      </c>
      <c r="F637" s="16">
        <v>0</v>
      </c>
      <c r="G637" s="16">
        <v>0</v>
      </c>
    </row>
    <row r="638" spans="1:7" ht="16" x14ac:dyDescent="0.2">
      <c r="A638" s="15" t="s">
        <v>23</v>
      </c>
      <c r="B638" s="15" t="s">
        <v>54</v>
      </c>
      <c r="C638" s="16">
        <v>8</v>
      </c>
      <c r="D638" s="16">
        <v>108076</v>
      </c>
      <c r="E638" s="16">
        <v>247862</v>
      </c>
      <c r="F638" s="16">
        <v>0</v>
      </c>
      <c r="G638" s="16">
        <v>0</v>
      </c>
    </row>
    <row r="639" spans="1:7" ht="16" x14ac:dyDescent="0.2">
      <c r="A639" s="15" t="s">
        <v>23</v>
      </c>
      <c r="B639" s="15" t="s">
        <v>54</v>
      </c>
      <c r="C639" s="16">
        <v>9</v>
      </c>
      <c r="D639" s="16">
        <v>74084</v>
      </c>
      <c r="E639" s="16">
        <v>263623</v>
      </c>
      <c r="F639" s="16">
        <v>0</v>
      </c>
      <c r="G639" s="16">
        <v>0</v>
      </c>
    </row>
    <row r="640" spans="1:7" ht="16" x14ac:dyDescent="0.2">
      <c r="A640" s="15" t="s">
        <v>23</v>
      </c>
      <c r="B640" s="15" t="s">
        <v>54</v>
      </c>
      <c r="C640" s="16">
        <v>10</v>
      </c>
      <c r="D640" s="16">
        <v>2299937</v>
      </c>
      <c r="E640" s="16">
        <v>5579361</v>
      </c>
      <c r="F640" s="16">
        <v>1970000</v>
      </c>
      <c r="G640" s="16">
        <v>0</v>
      </c>
    </row>
    <row r="641" spans="1:7" ht="16" x14ac:dyDescent="0.2">
      <c r="A641" s="15" t="s">
        <v>23</v>
      </c>
      <c r="B641" s="15" t="s">
        <v>54</v>
      </c>
      <c r="C641" s="16">
        <v>11</v>
      </c>
      <c r="D641" s="16">
        <v>5284663</v>
      </c>
      <c r="E641" s="16">
        <v>2109137</v>
      </c>
      <c r="F641" s="16">
        <v>140</v>
      </c>
      <c r="G641" s="16">
        <v>167</v>
      </c>
    </row>
    <row r="642" spans="1:7" ht="16" x14ac:dyDescent="0.2">
      <c r="A642" s="15" t="s">
        <v>23</v>
      </c>
      <c r="B642" s="15" t="s">
        <v>54</v>
      </c>
      <c r="C642" s="16">
        <v>12</v>
      </c>
      <c r="D642" s="16">
        <v>4695376</v>
      </c>
      <c r="E642" s="16">
        <v>3021620</v>
      </c>
      <c r="F642" s="16">
        <v>189235</v>
      </c>
      <c r="G642" s="16">
        <v>0</v>
      </c>
    </row>
    <row r="643" spans="1:7" ht="16" x14ac:dyDescent="0.2">
      <c r="A643" s="15" t="s">
        <v>23</v>
      </c>
      <c r="B643" s="15" t="s">
        <v>117</v>
      </c>
      <c r="C643" s="16">
        <v>1</v>
      </c>
      <c r="D643" s="16">
        <v>4917290</v>
      </c>
      <c r="E643" s="16">
        <v>3172997</v>
      </c>
      <c r="F643" s="16">
        <v>0</v>
      </c>
      <c r="G643" s="16">
        <v>0</v>
      </c>
    </row>
    <row r="644" spans="1:7" ht="16" x14ac:dyDescent="0.2">
      <c r="A644" s="15" t="s">
        <v>23</v>
      </c>
      <c r="B644" s="15" t="s">
        <v>117</v>
      </c>
      <c r="C644" s="16">
        <v>2</v>
      </c>
      <c r="D644" s="16">
        <v>1520475</v>
      </c>
      <c r="E644" s="16">
        <v>1081329</v>
      </c>
      <c r="F644" s="16">
        <v>0</v>
      </c>
      <c r="G644" s="16">
        <v>0</v>
      </c>
    </row>
    <row r="645" spans="1:7" ht="16" x14ac:dyDescent="0.2">
      <c r="A645" s="15" t="s">
        <v>23</v>
      </c>
      <c r="B645" s="15" t="s">
        <v>117</v>
      </c>
      <c r="C645" s="16">
        <v>3</v>
      </c>
      <c r="D645" s="16">
        <v>928477</v>
      </c>
      <c r="E645" s="16">
        <v>618839</v>
      </c>
      <c r="F645" s="16">
        <v>0</v>
      </c>
      <c r="G645" s="16">
        <v>0</v>
      </c>
    </row>
    <row r="646" spans="1:7" ht="16" x14ac:dyDescent="0.2">
      <c r="A646" s="15" t="s">
        <v>23</v>
      </c>
      <c r="B646" s="15" t="s">
        <v>117</v>
      </c>
      <c r="C646" s="16">
        <v>4</v>
      </c>
      <c r="D646" s="16">
        <v>2065010</v>
      </c>
      <c r="E646" s="16">
        <v>1071474</v>
      </c>
      <c r="F646" s="16">
        <v>0</v>
      </c>
      <c r="G646" s="16">
        <v>0</v>
      </c>
    </row>
    <row r="647" spans="1:7" ht="16" x14ac:dyDescent="0.2">
      <c r="A647" s="15" t="s">
        <v>23</v>
      </c>
      <c r="B647" s="15" t="s">
        <v>117</v>
      </c>
      <c r="C647" s="16">
        <v>5</v>
      </c>
      <c r="D647" s="16">
        <v>600200</v>
      </c>
      <c r="E647" s="16">
        <v>203022</v>
      </c>
      <c r="F647" s="16">
        <v>0</v>
      </c>
      <c r="G647" s="16">
        <v>0</v>
      </c>
    </row>
    <row r="648" spans="1:7" ht="16" x14ac:dyDescent="0.2">
      <c r="A648" s="15" t="s">
        <v>23</v>
      </c>
      <c r="B648" s="15" t="s">
        <v>117</v>
      </c>
      <c r="C648" s="16">
        <v>6</v>
      </c>
      <c r="D648" s="16">
        <v>1464140</v>
      </c>
      <c r="E648" s="16">
        <v>442148</v>
      </c>
      <c r="F648" s="16">
        <v>0</v>
      </c>
      <c r="G648" s="16">
        <v>0</v>
      </c>
    </row>
    <row r="649" spans="1:7" ht="16" x14ac:dyDescent="0.2">
      <c r="A649" s="15" t="s">
        <v>23</v>
      </c>
      <c r="B649" s="15" t="s">
        <v>117</v>
      </c>
      <c r="C649" s="16">
        <v>7</v>
      </c>
      <c r="D649" s="16">
        <v>1762200</v>
      </c>
      <c r="E649" s="16">
        <v>708081</v>
      </c>
      <c r="F649" s="16">
        <v>0</v>
      </c>
      <c r="G649" s="16">
        <v>0</v>
      </c>
    </row>
    <row r="650" spans="1:7" ht="16" x14ac:dyDescent="0.2">
      <c r="A650" s="15" t="s">
        <v>23</v>
      </c>
      <c r="B650" s="15" t="s">
        <v>117</v>
      </c>
      <c r="C650" s="16">
        <v>8</v>
      </c>
      <c r="D650" s="16">
        <v>1449500</v>
      </c>
      <c r="E650" s="16">
        <v>603268</v>
      </c>
      <c r="F650" s="16">
        <v>0</v>
      </c>
      <c r="G650" s="16">
        <v>0</v>
      </c>
    </row>
    <row r="651" spans="1:7" ht="16" x14ac:dyDescent="0.2">
      <c r="A651" s="15" t="s">
        <v>23</v>
      </c>
      <c r="B651" s="15" t="s">
        <v>117</v>
      </c>
      <c r="C651" s="16">
        <v>9</v>
      </c>
      <c r="D651" s="16">
        <v>1346040</v>
      </c>
      <c r="E651" s="16">
        <v>601716</v>
      </c>
      <c r="F651" s="16">
        <v>0</v>
      </c>
      <c r="G651" s="16">
        <v>0</v>
      </c>
    </row>
    <row r="652" spans="1:7" ht="16" x14ac:dyDescent="0.2">
      <c r="A652" s="15" t="s">
        <v>23</v>
      </c>
      <c r="B652" s="15" t="s">
        <v>117</v>
      </c>
      <c r="C652" s="16">
        <v>10</v>
      </c>
      <c r="D652" s="16">
        <v>2441173</v>
      </c>
      <c r="E652" s="16">
        <v>938791</v>
      </c>
      <c r="F652" s="16">
        <v>0</v>
      </c>
      <c r="G652" s="16">
        <v>0</v>
      </c>
    </row>
    <row r="653" spans="1:7" ht="16" x14ac:dyDescent="0.2">
      <c r="A653" s="15" t="s">
        <v>23</v>
      </c>
      <c r="B653" s="15" t="s">
        <v>117</v>
      </c>
      <c r="C653" s="16">
        <v>12</v>
      </c>
      <c r="D653" s="16">
        <v>1167125</v>
      </c>
      <c r="E653" s="16">
        <v>483968</v>
      </c>
      <c r="F653" s="16">
        <v>0</v>
      </c>
      <c r="G653" s="16">
        <v>0</v>
      </c>
    </row>
    <row r="654" spans="1:7" ht="16" x14ac:dyDescent="0.2">
      <c r="A654" s="15" t="s">
        <v>23</v>
      </c>
      <c r="B654" s="15" t="s">
        <v>118</v>
      </c>
      <c r="C654" s="16">
        <v>1</v>
      </c>
      <c r="D654" s="16">
        <v>11008520</v>
      </c>
      <c r="E654" s="16">
        <v>2513795</v>
      </c>
      <c r="F654" s="16">
        <v>0</v>
      </c>
      <c r="G654" s="16">
        <v>0</v>
      </c>
    </row>
    <row r="655" spans="1:7" ht="16" x14ac:dyDescent="0.2">
      <c r="A655" s="15" t="s">
        <v>23</v>
      </c>
      <c r="B655" s="15" t="s">
        <v>118</v>
      </c>
      <c r="C655" s="16">
        <v>3</v>
      </c>
      <c r="D655" s="16">
        <v>10499770</v>
      </c>
      <c r="E655" s="16">
        <v>2718600</v>
      </c>
      <c r="F655" s="16">
        <v>0</v>
      </c>
      <c r="G655" s="16">
        <v>0</v>
      </c>
    </row>
    <row r="656" spans="1:7" ht="16" x14ac:dyDescent="0.2">
      <c r="A656" s="15" t="s">
        <v>23</v>
      </c>
      <c r="B656" s="15" t="s">
        <v>118</v>
      </c>
      <c r="C656" s="16">
        <v>4</v>
      </c>
      <c r="D656" s="16">
        <v>7601840</v>
      </c>
      <c r="E656" s="16">
        <v>1915663</v>
      </c>
      <c r="F656" s="16">
        <v>0</v>
      </c>
      <c r="G656" s="16">
        <v>0</v>
      </c>
    </row>
    <row r="657" spans="1:7" ht="16" x14ac:dyDescent="0.2">
      <c r="A657" s="15" t="s">
        <v>23</v>
      </c>
      <c r="B657" s="15" t="s">
        <v>118</v>
      </c>
      <c r="C657" s="16">
        <v>12</v>
      </c>
      <c r="D657" s="16">
        <v>8003260</v>
      </c>
      <c r="E657" s="16">
        <v>2105097</v>
      </c>
      <c r="F657" s="16">
        <v>0</v>
      </c>
      <c r="G657" s="16">
        <v>0</v>
      </c>
    </row>
    <row r="658" spans="1:7" ht="16" x14ac:dyDescent="0.2">
      <c r="A658" s="15" t="s">
        <v>24</v>
      </c>
      <c r="B658" s="15" t="s">
        <v>54</v>
      </c>
      <c r="C658" s="16">
        <v>1</v>
      </c>
      <c r="D658" s="16">
        <v>5801824</v>
      </c>
      <c r="E658" s="16">
        <v>3926686</v>
      </c>
      <c r="F658" s="16">
        <v>130364</v>
      </c>
      <c r="G658" s="16">
        <v>6914</v>
      </c>
    </row>
    <row r="659" spans="1:7" ht="16" x14ac:dyDescent="0.2">
      <c r="A659" s="15" t="s">
        <v>24</v>
      </c>
      <c r="B659" s="15" t="s">
        <v>54</v>
      </c>
      <c r="C659" s="16">
        <v>2</v>
      </c>
      <c r="D659" s="16">
        <v>6822512</v>
      </c>
      <c r="E659" s="16">
        <v>5574029</v>
      </c>
      <c r="F659" s="16">
        <v>177959</v>
      </c>
      <c r="G659" s="16">
        <v>11151</v>
      </c>
    </row>
    <row r="660" spans="1:7" ht="16" x14ac:dyDescent="0.2">
      <c r="A660" s="15" t="s">
        <v>24</v>
      </c>
      <c r="B660" s="15" t="s">
        <v>54</v>
      </c>
      <c r="C660" s="16">
        <v>3</v>
      </c>
      <c r="D660" s="16">
        <v>6256518</v>
      </c>
      <c r="E660" s="16">
        <v>4163921</v>
      </c>
      <c r="F660" s="16">
        <v>122543</v>
      </c>
      <c r="G660" s="16">
        <v>7145</v>
      </c>
    </row>
    <row r="661" spans="1:7" ht="16" x14ac:dyDescent="0.2">
      <c r="A661" s="15" t="s">
        <v>24</v>
      </c>
      <c r="B661" s="15" t="s">
        <v>54</v>
      </c>
      <c r="C661" s="16">
        <v>4</v>
      </c>
      <c r="D661" s="16">
        <v>20722146</v>
      </c>
      <c r="E661" s="16">
        <v>14661835</v>
      </c>
      <c r="F661" s="16">
        <v>449615</v>
      </c>
      <c r="G661" s="16">
        <v>21505</v>
      </c>
    </row>
    <row r="662" spans="1:7" ht="16" x14ac:dyDescent="0.2">
      <c r="A662" s="15" t="s">
        <v>24</v>
      </c>
      <c r="B662" s="15" t="s">
        <v>54</v>
      </c>
      <c r="C662" s="16">
        <v>5</v>
      </c>
      <c r="D662" s="16">
        <v>3651416</v>
      </c>
      <c r="E662" s="16">
        <v>2346030</v>
      </c>
      <c r="F662" s="16">
        <v>93923</v>
      </c>
      <c r="G662" s="16">
        <v>3279</v>
      </c>
    </row>
    <row r="663" spans="1:7" ht="16" x14ac:dyDescent="0.2">
      <c r="A663" s="15" t="s">
        <v>24</v>
      </c>
      <c r="B663" s="15" t="s">
        <v>54</v>
      </c>
      <c r="C663" s="16">
        <v>6</v>
      </c>
      <c r="D663" s="16">
        <v>7599938</v>
      </c>
      <c r="E663" s="16">
        <v>5158111</v>
      </c>
      <c r="F663" s="16">
        <v>233312</v>
      </c>
      <c r="G663" s="16">
        <v>10402</v>
      </c>
    </row>
    <row r="664" spans="1:7" ht="16" x14ac:dyDescent="0.2">
      <c r="A664" s="15" t="s">
        <v>24</v>
      </c>
      <c r="B664" s="15" t="s">
        <v>54</v>
      </c>
      <c r="C664" s="16">
        <v>7</v>
      </c>
      <c r="D664" s="16">
        <v>4846663</v>
      </c>
      <c r="E664" s="16">
        <v>3218605</v>
      </c>
      <c r="F664" s="16">
        <v>87243</v>
      </c>
      <c r="G664" s="16">
        <v>6536</v>
      </c>
    </row>
    <row r="665" spans="1:7" ht="16" x14ac:dyDescent="0.2">
      <c r="A665" s="15" t="s">
        <v>24</v>
      </c>
      <c r="B665" s="15" t="s">
        <v>54</v>
      </c>
      <c r="C665" s="16">
        <v>8</v>
      </c>
      <c r="D665" s="16">
        <v>8059333</v>
      </c>
      <c r="E665" s="16">
        <v>5609574</v>
      </c>
      <c r="F665" s="16">
        <v>49913</v>
      </c>
      <c r="G665" s="16">
        <v>2396</v>
      </c>
    </row>
    <row r="666" spans="1:7" ht="16" x14ac:dyDescent="0.2">
      <c r="A666" s="15" t="s">
        <v>24</v>
      </c>
      <c r="B666" s="15" t="s">
        <v>54</v>
      </c>
      <c r="C666" s="16">
        <v>9</v>
      </c>
      <c r="D666" s="16">
        <v>358619</v>
      </c>
      <c r="E666" s="16">
        <v>336752</v>
      </c>
      <c r="F666" s="16">
        <v>9289</v>
      </c>
      <c r="G666" s="16">
        <v>848</v>
      </c>
    </row>
    <row r="667" spans="1:7" ht="16" x14ac:dyDescent="0.2">
      <c r="A667" s="15" t="s">
        <v>24</v>
      </c>
      <c r="B667" s="15" t="s">
        <v>54</v>
      </c>
      <c r="C667" s="16">
        <v>10</v>
      </c>
      <c r="D667" s="16">
        <v>10073369</v>
      </c>
      <c r="E667" s="16">
        <v>6769188</v>
      </c>
      <c r="F667" s="16">
        <v>246408</v>
      </c>
      <c r="G667" s="16">
        <v>17661</v>
      </c>
    </row>
    <row r="668" spans="1:7" ht="16" x14ac:dyDescent="0.2">
      <c r="A668" s="15" t="s">
        <v>24</v>
      </c>
      <c r="B668" s="15" t="s">
        <v>54</v>
      </c>
      <c r="C668" s="16">
        <v>11</v>
      </c>
      <c r="D668" s="16">
        <v>39791668</v>
      </c>
      <c r="E668" s="16">
        <v>22766945</v>
      </c>
      <c r="F668" s="16">
        <v>1865164</v>
      </c>
      <c r="G668" s="16">
        <v>61898</v>
      </c>
    </row>
    <row r="669" spans="1:7" ht="16" x14ac:dyDescent="0.2">
      <c r="A669" s="15" t="s">
        <v>24</v>
      </c>
      <c r="B669" s="15" t="s">
        <v>54</v>
      </c>
      <c r="C669" s="16">
        <v>12</v>
      </c>
      <c r="D669" s="16">
        <v>9927373</v>
      </c>
      <c r="E669" s="16">
        <v>6640322</v>
      </c>
      <c r="F669" s="16">
        <v>60414</v>
      </c>
      <c r="G669" s="16">
        <v>4816</v>
      </c>
    </row>
    <row r="670" spans="1:7" ht="16" x14ac:dyDescent="0.2">
      <c r="A670" s="15" t="s">
        <v>24</v>
      </c>
      <c r="B670" s="15" t="s">
        <v>118</v>
      </c>
      <c r="C670" s="16">
        <v>1</v>
      </c>
      <c r="D670" s="16">
        <v>67008300</v>
      </c>
      <c r="E670" s="16">
        <v>24363476</v>
      </c>
      <c r="F670" s="16">
        <v>1586898</v>
      </c>
      <c r="G670" s="16">
        <v>27572</v>
      </c>
    </row>
    <row r="671" spans="1:7" ht="16" x14ac:dyDescent="0.2">
      <c r="A671" s="15" t="s">
        <v>24</v>
      </c>
      <c r="B671" s="15" t="s">
        <v>118</v>
      </c>
      <c r="C671" s="16">
        <v>2</v>
      </c>
      <c r="D671" s="16">
        <v>72435000</v>
      </c>
      <c r="E671" s="16">
        <v>32930840</v>
      </c>
      <c r="F671" s="16">
        <v>2399639</v>
      </c>
      <c r="G671" s="16">
        <v>68387</v>
      </c>
    </row>
    <row r="672" spans="1:7" ht="16" x14ac:dyDescent="0.2">
      <c r="A672" s="15" t="s">
        <v>24</v>
      </c>
      <c r="B672" s="15" t="s">
        <v>118</v>
      </c>
      <c r="C672" s="16">
        <v>3</v>
      </c>
      <c r="D672" s="16">
        <v>57609000</v>
      </c>
      <c r="E672" s="16">
        <v>25040334</v>
      </c>
      <c r="F672" s="16">
        <v>1318275</v>
      </c>
      <c r="G672" s="16">
        <v>51123</v>
      </c>
    </row>
    <row r="673" spans="1:7" ht="16" x14ac:dyDescent="0.2">
      <c r="A673" s="15" t="s">
        <v>24</v>
      </c>
      <c r="B673" s="15" t="s">
        <v>118</v>
      </c>
      <c r="C673" s="16">
        <v>4</v>
      </c>
      <c r="D673" s="16">
        <v>112137600</v>
      </c>
      <c r="E673" s="16">
        <v>52883308</v>
      </c>
      <c r="F673" s="16">
        <v>3242516</v>
      </c>
      <c r="G673" s="16">
        <v>105026</v>
      </c>
    </row>
    <row r="674" spans="1:7" ht="16" x14ac:dyDescent="0.2">
      <c r="A674" s="15" t="s">
        <v>24</v>
      </c>
      <c r="B674" s="15" t="s">
        <v>118</v>
      </c>
      <c r="C674" s="16">
        <v>5</v>
      </c>
      <c r="D674" s="16">
        <v>109254200</v>
      </c>
      <c r="E674" s="16">
        <v>51341110</v>
      </c>
      <c r="F674" s="16">
        <v>2747686</v>
      </c>
      <c r="G674" s="16">
        <v>78691</v>
      </c>
    </row>
    <row r="675" spans="1:7" ht="16" x14ac:dyDescent="0.2">
      <c r="A675" s="15" t="s">
        <v>24</v>
      </c>
      <c r="B675" s="15" t="s">
        <v>118</v>
      </c>
      <c r="C675" s="16">
        <v>6</v>
      </c>
      <c r="D675" s="16">
        <v>91449000</v>
      </c>
      <c r="E675" s="16">
        <v>49851492</v>
      </c>
      <c r="F675" s="16">
        <v>2652574</v>
      </c>
      <c r="G675" s="16">
        <v>101273</v>
      </c>
    </row>
    <row r="676" spans="1:7" ht="16" x14ac:dyDescent="0.2">
      <c r="A676" s="15" t="s">
        <v>24</v>
      </c>
      <c r="B676" s="15" t="s">
        <v>118</v>
      </c>
      <c r="C676" s="16">
        <v>7</v>
      </c>
      <c r="D676" s="16">
        <v>94185700</v>
      </c>
      <c r="E676" s="16">
        <v>28568174</v>
      </c>
      <c r="F676" s="16">
        <v>1998371</v>
      </c>
      <c r="G676" s="16">
        <v>46926</v>
      </c>
    </row>
    <row r="677" spans="1:7" ht="16" x14ac:dyDescent="0.2">
      <c r="A677" s="15" t="s">
        <v>24</v>
      </c>
      <c r="B677" s="15" t="s">
        <v>118</v>
      </c>
      <c r="C677" s="16">
        <v>8</v>
      </c>
      <c r="D677" s="16">
        <v>64067900</v>
      </c>
      <c r="E677" s="16">
        <v>29291616</v>
      </c>
      <c r="F677" s="16">
        <v>2046833</v>
      </c>
      <c r="G677" s="16">
        <v>71559</v>
      </c>
    </row>
    <row r="678" spans="1:7" ht="16" x14ac:dyDescent="0.2">
      <c r="A678" s="15" t="s">
        <v>24</v>
      </c>
      <c r="B678" s="15" t="s">
        <v>118</v>
      </c>
      <c r="C678" s="16">
        <v>9</v>
      </c>
      <c r="D678" s="16">
        <v>65650200</v>
      </c>
      <c r="E678" s="16">
        <v>23641470</v>
      </c>
      <c r="F678" s="16">
        <v>1574500</v>
      </c>
      <c r="G678" s="16">
        <v>41696</v>
      </c>
    </row>
    <row r="679" spans="1:7" ht="16" x14ac:dyDescent="0.2">
      <c r="A679" s="15" t="s">
        <v>24</v>
      </c>
      <c r="B679" s="15" t="s">
        <v>118</v>
      </c>
      <c r="C679" s="16">
        <v>10</v>
      </c>
      <c r="D679" s="16">
        <v>153905400</v>
      </c>
      <c r="E679" s="16">
        <v>63237612</v>
      </c>
      <c r="F679" s="16">
        <v>3694664</v>
      </c>
      <c r="G679" s="16">
        <v>150980</v>
      </c>
    </row>
    <row r="680" spans="1:7" ht="16" x14ac:dyDescent="0.2">
      <c r="A680" s="15" t="s">
        <v>24</v>
      </c>
      <c r="B680" s="15" t="s">
        <v>118</v>
      </c>
      <c r="C680" s="16">
        <v>11</v>
      </c>
      <c r="D680" s="16">
        <v>104959809</v>
      </c>
      <c r="E680" s="16">
        <v>41788942</v>
      </c>
      <c r="F680" s="16">
        <v>2835748</v>
      </c>
      <c r="G680" s="16">
        <v>104183</v>
      </c>
    </row>
    <row r="681" spans="1:7" ht="16" x14ac:dyDescent="0.2">
      <c r="A681" s="15" t="s">
        <v>24</v>
      </c>
      <c r="B681" s="15" t="s">
        <v>118</v>
      </c>
      <c r="C681" s="16">
        <v>12</v>
      </c>
      <c r="D681" s="16">
        <v>86315200</v>
      </c>
      <c r="E681" s="16">
        <v>24213370</v>
      </c>
      <c r="F681" s="16">
        <v>1690996</v>
      </c>
      <c r="G681" s="16">
        <v>30337</v>
      </c>
    </row>
    <row r="682" spans="1:7" ht="16" x14ac:dyDescent="0.2">
      <c r="A682" s="15" t="s">
        <v>131</v>
      </c>
      <c r="B682" s="15" t="s">
        <v>116</v>
      </c>
      <c r="C682" s="16">
        <v>1</v>
      </c>
      <c r="D682" s="16">
        <v>185682821</v>
      </c>
      <c r="E682" s="16">
        <v>627639190</v>
      </c>
      <c r="F682" s="16">
        <v>34943765.100000001</v>
      </c>
      <c r="G682" s="16">
        <v>1086860.3</v>
      </c>
    </row>
    <row r="683" spans="1:7" ht="16" x14ac:dyDescent="0.2">
      <c r="A683" s="15" t="s">
        <v>131</v>
      </c>
      <c r="B683" s="15" t="s">
        <v>116</v>
      </c>
      <c r="C683" s="16">
        <v>2</v>
      </c>
      <c r="D683" s="16">
        <v>160768873</v>
      </c>
      <c r="E683" s="16">
        <v>288195860</v>
      </c>
      <c r="F683" s="16">
        <v>30802747.600000001</v>
      </c>
      <c r="G683" s="16">
        <v>528258.9</v>
      </c>
    </row>
    <row r="684" spans="1:7" ht="16" x14ac:dyDescent="0.2">
      <c r="A684" s="15" t="s">
        <v>131</v>
      </c>
      <c r="B684" s="15" t="s">
        <v>116</v>
      </c>
      <c r="C684" s="16">
        <v>3</v>
      </c>
      <c r="D684" s="16">
        <v>238260317</v>
      </c>
      <c r="E684" s="16">
        <v>335153858</v>
      </c>
      <c r="F684" s="16">
        <v>44308388.200000003</v>
      </c>
      <c r="G684" s="16">
        <v>423442.3</v>
      </c>
    </row>
    <row r="685" spans="1:7" ht="16" x14ac:dyDescent="0.2">
      <c r="A685" s="15" t="s">
        <v>131</v>
      </c>
      <c r="B685" s="15" t="s">
        <v>116</v>
      </c>
      <c r="C685" s="16">
        <v>4</v>
      </c>
      <c r="D685" s="16">
        <v>251811880</v>
      </c>
      <c r="E685" s="16">
        <v>330044433</v>
      </c>
      <c r="F685" s="16">
        <v>45360015.899999999</v>
      </c>
      <c r="G685" s="16">
        <v>409963.7</v>
      </c>
    </row>
    <row r="686" spans="1:7" ht="16" x14ac:dyDescent="0.2">
      <c r="A686" s="15" t="s">
        <v>131</v>
      </c>
      <c r="B686" s="15" t="s">
        <v>116</v>
      </c>
      <c r="C686" s="16">
        <v>5</v>
      </c>
      <c r="D686" s="16">
        <v>133252912</v>
      </c>
      <c r="E686" s="16">
        <v>171436280</v>
      </c>
      <c r="F686" s="16">
        <v>22354116</v>
      </c>
      <c r="G686" s="16">
        <v>254556.1</v>
      </c>
    </row>
    <row r="687" spans="1:7" ht="16" x14ac:dyDescent="0.2">
      <c r="A687" s="15" t="s">
        <v>131</v>
      </c>
      <c r="B687" s="15" t="s">
        <v>116</v>
      </c>
      <c r="C687" s="16">
        <v>6</v>
      </c>
      <c r="D687" s="16">
        <v>111018550</v>
      </c>
      <c r="E687" s="16">
        <v>139146720</v>
      </c>
      <c r="F687" s="16">
        <v>15233200.300000001</v>
      </c>
      <c r="G687" s="16">
        <v>316793.2</v>
      </c>
    </row>
    <row r="688" spans="1:7" ht="16" x14ac:dyDescent="0.2">
      <c r="A688" s="15" t="s">
        <v>131</v>
      </c>
      <c r="B688" s="15" t="s">
        <v>116</v>
      </c>
      <c r="C688" s="16">
        <v>7</v>
      </c>
      <c r="D688" s="16">
        <v>118203852</v>
      </c>
      <c r="E688" s="16">
        <v>135178683</v>
      </c>
      <c r="F688" s="16">
        <v>17772464.300000001</v>
      </c>
      <c r="G688" s="16">
        <v>283887.59999999998</v>
      </c>
    </row>
    <row r="689" spans="1:7" ht="16" x14ac:dyDescent="0.2">
      <c r="A689" s="15" t="s">
        <v>131</v>
      </c>
      <c r="B689" s="15" t="s">
        <v>116</v>
      </c>
      <c r="C689" s="16">
        <v>8</v>
      </c>
      <c r="D689" s="16">
        <v>108570099</v>
      </c>
      <c r="E689" s="16">
        <v>130786123</v>
      </c>
      <c r="F689" s="16">
        <v>16224493.199999999</v>
      </c>
      <c r="G689" s="16">
        <v>282134.5</v>
      </c>
    </row>
    <row r="690" spans="1:7" ht="16" x14ac:dyDescent="0.2">
      <c r="A690" s="15" t="s">
        <v>131</v>
      </c>
      <c r="B690" s="15" t="s">
        <v>116</v>
      </c>
      <c r="C690" s="16">
        <v>9</v>
      </c>
      <c r="D690" s="16">
        <v>110578891</v>
      </c>
      <c r="E690" s="16">
        <v>140493251</v>
      </c>
      <c r="F690" s="16">
        <v>17818402.300000001</v>
      </c>
      <c r="G690" s="16">
        <v>319708.79999999999</v>
      </c>
    </row>
    <row r="691" spans="1:7" ht="16" x14ac:dyDescent="0.2">
      <c r="A691" s="15" t="s">
        <v>131</v>
      </c>
      <c r="B691" s="15" t="s">
        <v>116</v>
      </c>
      <c r="C691" s="16">
        <v>10</v>
      </c>
      <c r="D691" s="16">
        <v>83522421</v>
      </c>
      <c r="E691" s="16">
        <v>156790146</v>
      </c>
      <c r="F691" s="16">
        <v>12382240.9</v>
      </c>
      <c r="G691" s="16">
        <v>337609</v>
      </c>
    </row>
    <row r="692" spans="1:7" ht="16" x14ac:dyDescent="0.2">
      <c r="A692" s="15" t="s">
        <v>131</v>
      </c>
      <c r="B692" s="15" t="s">
        <v>116</v>
      </c>
      <c r="C692" s="16">
        <v>11</v>
      </c>
      <c r="D692" s="16">
        <v>44297605</v>
      </c>
      <c r="E692" s="16">
        <v>124777572</v>
      </c>
      <c r="F692" s="16">
        <v>6825515.5999999996</v>
      </c>
      <c r="G692" s="16">
        <v>174523.9</v>
      </c>
    </row>
    <row r="693" spans="1:7" ht="16" x14ac:dyDescent="0.2">
      <c r="A693" s="15" t="s">
        <v>131</v>
      </c>
      <c r="B693" s="15" t="s">
        <v>116</v>
      </c>
      <c r="C693" s="16">
        <v>12</v>
      </c>
      <c r="D693" s="16">
        <v>98356359</v>
      </c>
      <c r="E693" s="16">
        <v>398789435</v>
      </c>
      <c r="F693" s="16">
        <v>17473946.5</v>
      </c>
      <c r="G693" s="16">
        <v>753773.7</v>
      </c>
    </row>
    <row r="694" spans="1:7" ht="16" x14ac:dyDescent="0.2">
      <c r="A694" s="15" t="s">
        <v>131</v>
      </c>
      <c r="B694" s="15" t="s">
        <v>54</v>
      </c>
      <c r="C694" s="16">
        <v>1</v>
      </c>
      <c r="D694" s="16">
        <v>98884913</v>
      </c>
      <c r="E694" s="16">
        <v>225179515</v>
      </c>
      <c r="F694" s="16">
        <v>2561188.2999999998</v>
      </c>
      <c r="G694" s="16">
        <v>50712</v>
      </c>
    </row>
    <row r="695" spans="1:7" ht="16" x14ac:dyDescent="0.2">
      <c r="A695" s="15" t="s">
        <v>131</v>
      </c>
      <c r="B695" s="15" t="s">
        <v>54</v>
      </c>
      <c r="C695" s="16">
        <v>2</v>
      </c>
      <c r="D695" s="16">
        <v>81307175</v>
      </c>
      <c r="E695" s="16">
        <v>273478482</v>
      </c>
      <c r="F695" s="16">
        <v>2737313.5</v>
      </c>
      <c r="G695" s="16">
        <v>64848.800000000003</v>
      </c>
    </row>
    <row r="696" spans="1:7" ht="16" x14ac:dyDescent="0.2">
      <c r="A696" s="15" t="s">
        <v>131</v>
      </c>
      <c r="B696" s="15" t="s">
        <v>54</v>
      </c>
      <c r="C696" s="16">
        <v>3</v>
      </c>
      <c r="D696" s="16">
        <v>61417907</v>
      </c>
      <c r="E696" s="16">
        <v>170752412</v>
      </c>
      <c r="F696" s="16">
        <v>2485489.7999999998</v>
      </c>
      <c r="G696" s="16">
        <v>48559.8</v>
      </c>
    </row>
    <row r="697" spans="1:7" ht="16" x14ac:dyDescent="0.2">
      <c r="A697" s="15" t="s">
        <v>131</v>
      </c>
      <c r="B697" s="15" t="s">
        <v>54</v>
      </c>
      <c r="C697" s="16">
        <v>4</v>
      </c>
      <c r="D697" s="16">
        <v>73600010</v>
      </c>
      <c r="E697" s="16">
        <v>196038330</v>
      </c>
      <c r="F697" s="16">
        <v>2351290.2999999998</v>
      </c>
      <c r="G697" s="16">
        <v>42117.7</v>
      </c>
    </row>
    <row r="698" spans="1:7" ht="16" x14ac:dyDescent="0.2">
      <c r="A698" s="15" t="s">
        <v>131</v>
      </c>
      <c r="B698" s="15" t="s">
        <v>54</v>
      </c>
      <c r="C698" s="16">
        <v>5</v>
      </c>
      <c r="D698" s="16">
        <v>76873620</v>
      </c>
      <c r="E698" s="16">
        <v>233061482</v>
      </c>
      <c r="F698" s="16">
        <v>2887756.8</v>
      </c>
      <c r="G698" s="16">
        <v>65398.400000000001</v>
      </c>
    </row>
    <row r="699" spans="1:7" ht="16" x14ac:dyDescent="0.2">
      <c r="A699" s="15" t="s">
        <v>131</v>
      </c>
      <c r="B699" s="15" t="s">
        <v>54</v>
      </c>
      <c r="C699" s="16">
        <v>6</v>
      </c>
      <c r="D699" s="16">
        <v>81751654</v>
      </c>
      <c r="E699" s="16">
        <v>227743607</v>
      </c>
      <c r="F699" s="16">
        <v>2987885.1</v>
      </c>
      <c r="G699" s="16">
        <v>53633.3</v>
      </c>
    </row>
    <row r="700" spans="1:7" ht="16" x14ac:dyDescent="0.2">
      <c r="A700" s="15" t="s">
        <v>131</v>
      </c>
      <c r="B700" s="15" t="s">
        <v>54</v>
      </c>
      <c r="C700" s="16">
        <v>7</v>
      </c>
      <c r="D700" s="16">
        <v>96029272</v>
      </c>
      <c r="E700" s="16">
        <v>304879318</v>
      </c>
      <c r="F700" s="16">
        <v>3963634</v>
      </c>
      <c r="G700" s="16">
        <v>116513.3</v>
      </c>
    </row>
    <row r="701" spans="1:7" ht="16" x14ac:dyDescent="0.2">
      <c r="A701" s="15" t="s">
        <v>131</v>
      </c>
      <c r="B701" s="15" t="s">
        <v>54</v>
      </c>
      <c r="C701" s="16">
        <v>8</v>
      </c>
      <c r="D701" s="16">
        <v>75935725</v>
      </c>
      <c r="E701" s="16">
        <v>230943989</v>
      </c>
      <c r="F701" s="16">
        <v>2731241.2</v>
      </c>
      <c r="G701" s="16">
        <v>93781.6</v>
      </c>
    </row>
    <row r="702" spans="1:7" ht="16" x14ac:dyDescent="0.2">
      <c r="A702" s="15" t="s">
        <v>131</v>
      </c>
      <c r="B702" s="15" t="s">
        <v>54</v>
      </c>
      <c r="C702" s="16">
        <v>9</v>
      </c>
      <c r="D702" s="16">
        <v>96834984</v>
      </c>
      <c r="E702" s="16">
        <v>318377370</v>
      </c>
      <c r="F702" s="16">
        <v>3135803.2</v>
      </c>
      <c r="G702" s="16">
        <v>138702.20000000001</v>
      </c>
    </row>
    <row r="703" spans="1:7" ht="16" x14ac:dyDescent="0.2">
      <c r="A703" s="15" t="s">
        <v>131</v>
      </c>
      <c r="B703" s="15" t="s">
        <v>54</v>
      </c>
      <c r="C703" s="16">
        <v>10</v>
      </c>
      <c r="D703" s="16">
        <v>110406621</v>
      </c>
      <c r="E703" s="16">
        <v>314203936</v>
      </c>
      <c r="F703" s="16">
        <v>3670880</v>
      </c>
      <c r="G703" s="16">
        <v>91860.2</v>
      </c>
    </row>
    <row r="704" spans="1:7" ht="16" x14ac:dyDescent="0.2">
      <c r="A704" s="15" t="s">
        <v>131</v>
      </c>
      <c r="B704" s="15" t="s">
        <v>54</v>
      </c>
      <c r="C704" s="16">
        <v>11</v>
      </c>
      <c r="D704" s="16">
        <v>106291174</v>
      </c>
      <c r="E704" s="16">
        <v>349111377</v>
      </c>
      <c r="F704" s="16">
        <v>4288133.5</v>
      </c>
      <c r="G704" s="16">
        <v>103328.5</v>
      </c>
    </row>
    <row r="705" spans="1:7" ht="16" x14ac:dyDescent="0.2">
      <c r="A705" s="15" t="s">
        <v>131</v>
      </c>
      <c r="B705" s="15" t="s">
        <v>54</v>
      </c>
      <c r="C705" s="16">
        <v>12</v>
      </c>
      <c r="D705" s="16">
        <v>111211755</v>
      </c>
      <c r="E705" s="16">
        <v>359103545</v>
      </c>
      <c r="F705" s="16">
        <v>4725547.0999999996</v>
      </c>
      <c r="G705" s="16">
        <v>144661.5</v>
      </c>
    </row>
    <row r="706" spans="1:7" ht="16" x14ac:dyDescent="0.2">
      <c r="A706" s="15" t="s">
        <v>131</v>
      </c>
      <c r="B706" s="15" t="s">
        <v>117</v>
      </c>
      <c r="C706" s="16">
        <v>1</v>
      </c>
      <c r="D706" s="16">
        <v>12957981</v>
      </c>
      <c r="E706" s="16">
        <v>9867729</v>
      </c>
      <c r="F706" s="16">
        <v>0</v>
      </c>
      <c r="G706" s="16">
        <v>0</v>
      </c>
    </row>
    <row r="707" spans="1:7" ht="16" x14ac:dyDescent="0.2">
      <c r="A707" s="15" t="s">
        <v>131</v>
      </c>
      <c r="B707" s="15" t="s">
        <v>117</v>
      </c>
      <c r="C707" s="16">
        <v>2</v>
      </c>
      <c r="D707" s="16">
        <v>13403972</v>
      </c>
      <c r="E707" s="16">
        <v>9323160</v>
      </c>
      <c r="F707" s="16">
        <v>0</v>
      </c>
      <c r="G707" s="16">
        <v>0</v>
      </c>
    </row>
    <row r="708" spans="1:7" ht="16" x14ac:dyDescent="0.2">
      <c r="A708" s="15" t="s">
        <v>131</v>
      </c>
      <c r="B708" s="15" t="s">
        <v>117</v>
      </c>
      <c r="C708" s="16">
        <v>3</v>
      </c>
      <c r="D708" s="16">
        <v>14496555</v>
      </c>
      <c r="E708" s="16">
        <v>9411706</v>
      </c>
      <c r="F708" s="16">
        <v>0</v>
      </c>
      <c r="G708" s="16">
        <v>0</v>
      </c>
    </row>
    <row r="709" spans="1:7" ht="16" x14ac:dyDescent="0.2">
      <c r="A709" s="15" t="s">
        <v>131</v>
      </c>
      <c r="B709" s="15" t="s">
        <v>117</v>
      </c>
      <c r="C709" s="16">
        <v>4</v>
      </c>
      <c r="D709" s="16">
        <v>1676128</v>
      </c>
      <c r="E709" s="16">
        <v>1016893</v>
      </c>
      <c r="F709" s="16">
        <v>0</v>
      </c>
      <c r="G709" s="16">
        <v>0</v>
      </c>
    </row>
    <row r="710" spans="1:7" ht="16" x14ac:dyDescent="0.2">
      <c r="A710" s="15" t="s">
        <v>131</v>
      </c>
      <c r="B710" s="15" t="s">
        <v>117</v>
      </c>
      <c r="C710" s="16">
        <v>5</v>
      </c>
      <c r="D710" s="16">
        <v>2503366</v>
      </c>
      <c r="E710" s="16">
        <v>895816</v>
      </c>
      <c r="F710" s="16">
        <v>0</v>
      </c>
      <c r="G710" s="16">
        <v>0</v>
      </c>
    </row>
    <row r="711" spans="1:7" ht="16" x14ac:dyDescent="0.2">
      <c r="A711" s="15" t="s">
        <v>131</v>
      </c>
      <c r="B711" s="15" t="s">
        <v>117</v>
      </c>
      <c r="C711" s="16">
        <v>6</v>
      </c>
      <c r="D711" s="16">
        <v>3136929</v>
      </c>
      <c r="E711" s="16">
        <v>930261</v>
      </c>
      <c r="F711" s="16">
        <v>0</v>
      </c>
      <c r="G711" s="16">
        <v>0</v>
      </c>
    </row>
    <row r="712" spans="1:7" ht="16" x14ac:dyDescent="0.2">
      <c r="A712" s="15" t="s">
        <v>131</v>
      </c>
      <c r="B712" s="15" t="s">
        <v>117</v>
      </c>
      <c r="C712" s="16">
        <v>7</v>
      </c>
      <c r="D712" s="16">
        <v>7265302</v>
      </c>
      <c r="E712" s="16">
        <v>2607007</v>
      </c>
      <c r="F712" s="16">
        <v>0</v>
      </c>
      <c r="G712" s="16">
        <v>0</v>
      </c>
    </row>
    <row r="713" spans="1:7" ht="16" x14ac:dyDescent="0.2">
      <c r="A713" s="15" t="s">
        <v>131</v>
      </c>
      <c r="B713" s="15" t="s">
        <v>117</v>
      </c>
      <c r="C713" s="16">
        <v>8</v>
      </c>
      <c r="D713" s="16">
        <v>1454400</v>
      </c>
      <c r="E713" s="16">
        <v>718961</v>
      </c>
      <c r="F713" s="16">
        <v>0</v>
      </c>
      <c r="G713" s="16">
        <v>0</v>
      </c>
    </row>
    <row r="714" spans="1:7" ht="16" x14ac:dyDescent="0.2">
      <c r="A714" s="15" t="s">
        <v>131</v>
      </c>
      <c r="B714" s="15" t="s">
        <v>117</v>
      </c>
      <c r="C714" s="16">
        <v>9</v>
      </c>
      <c r="D714" s="16">
        <v>1597492</v>
      </c>
      <c r="E714" s="16">
        <v>696976</v>
      </c>
      <c r="F714" s="16">
        <v>0</v>
      </c>
      <c r="G714" s="16">
        <v>0</v>
      </c>
    </row>
    <row r="715" spans="1:7" ht="16" x14ac:dyDescent="0.2">
      <c r="A715" s="15" t="s">
        <v>131</v>
      </c>
      <c r="B715" s="15" t="s">
        <v>117</v>
      </c>
      <c r="C715" s="16">
        <v>10</v>
      </c>
      <c r="D715" s="16">
        <v>3751382</v>
      </c>
      <c r="E715" s="16">
        <v>1519184</v>
      </c>
      <c r="F715" s="16">
        <v>0</v>
      </c>
      <c r="G715" s="16">
        <v>0</v>
      </c>
    </row>
    <row r="716" spans="1:7" ht="16" x14ac:dyDescent="0.2">
      <c r="A716" s="15" t="s">
        <v>131</v>
      </c>
      <c r="B716" s="15" t="s">
        <v>117</v>
      </c>
      <c r="C716" s="16">
        <v>11</v>
      </c>
      <c r="D716" s="16">
        <v>3642392</v>
      </c>
      <c r="E716" s="16">
        <v>1379371</v>
      </c>
      <c r="F716" s="16">
        <v>0</v>
      </c>
      <c r="G716" s="16">
        <v>0</v>
      </c>
    </row>
    <row r="717" spans="1:7" ht="16" x14ac:dyDescent="0.2">
      <c r="A717" s="15" t="s">
        <v>131</v>
      </c>
      <c r="B717" s="15" t="s">
        <v>117</v>
      </c>
      <c r="C717" s="16">
        <v>12</v>
      </c>
      <c r="D717" s="16">
        <v>7275474</v>
      </c>
      <c r="E717" s="16">
        <v>2865157</v>
      </c>
      <c r="F717" s="16">
        <v>0</v>
      </c>
      <c r="G717" s="16">
        <v>0</v>
      </c>
    </row>
    <row r="718" spans="1:7" ht="16" x14ac:dyDescent="0.2">
      <c r="A718" s="15" t="s">
        <v>26</v>
      </c>
      <c r="B718" s="15" t="s">
        <v>54</v>
      </c>
      <c r="C718" s="16">
        <v>1</v>
      </c>
      <c r="D718" s="16">
        <v>29434</v>
      </c>
      <c r="E718" s="16">
        <v>82994</v>
      </c>
      <c r="F718" s="16">
        <v>0</v>
      </c>
      <c r="G718" s="16">
        <v>0</v>
      </c>
    </row>
    <row r="719" spans="1:7" ht="16" x14ac:dyDescent="0.2">
      <c r="A719" s="15" t="s">
        <v>26</v>
      </c>
      <c r="B719" s="15" t="s">
        <v>54</v>
      </c>
      <c r="C719" s="16">
        <v>2</v>
      </c>
      <c r="D719" s="16">
        <v>19285</v>
      </c>
      <c r="E719" s="16">
        <v>47496</v>
      </c>
      <c r="F719" s="16">
        <v>0</v>
      </c>
      <c r="G719" s="16">
        <v>0</v>
      </c>
    </row>
    <row r="720" spans="1:7" ht="16" x14ac:dyDescent="0.2">
      <c r="A720" s="15" t="s">
        <v>26</v>
      </c>
      <c r="B720" s="15" t="s">
        <v>54</v>
      </c>
      <c r="C720" s="16">
        <v>3</v>
      </c>
      <c r="D720" s="16">
        <v>15591</v>
      </c>
      <c r="E720" s="16">
        <v>38884</v>
      </c>
      <c r="F720" s="16">
        <v>0</v>
      </c>
      <c r="G720" s="16">
        <v>0</v>
      </c>
    </row>
    <row r="721" spans="1:7" ht="16" x14ac:dyDescent="0.2">
      <c r="A721" s="15" t="s">
        <v>26</v>
      </c>
      <c r="B721" s="15" t="s">
        <v>54</v>
      </c>
      <c r="C721" s="16">
        <v>4</v>
      </c>
      <c r="D721" s="16">
        <v>8285</v>
      </c>
      <c r="E721" s="16">
        <v>19949</v>
      </c>
      <c r="F721" s="16">
        <v>0</v>
      </c>
      <c r="G721" s="16">
        <v>0</v>
      </c>
    </row>
    <row r="722" spans="1:7" ht="16" x14ac:dyDescent="0.2">
      <c r="A722" s="15" t="s">
        <v>26</v>
      </c>
      <c r="B722" s="15" t="s">
        <v>54</v>
      </c>
      <c r="C722" s="16">
        <v>5</v>
      </c>
      <c r="D722" s="16">
        <v>29175</v>
      </c>
      <c r="E722" s="16">
        <v>85415</v>
      </c>
      <c r="F722" s="16">
        <v>0</v>
      </c>
      <c r="G722" s="16">
        <v>0</v>
      </c>
    </row>
    <row r="723" spans="1:7" ht="16" x14ac:dyDescent="0.2">
      <c r="A723" s="15" t="s">
        <v>26</v>
      </c>
      <c r="B723" s="15" t="s">
        <v>54</v>
      </c>
      <c r="C723" s="16">
        <v>6</v>
      </c>
      <c r="D723" s="16">
        <v>4310</v>
      </c>
      <c r="E723" s="16">
        <v>15841</v>
      </c>
      <c r="F723" s="16">
        <v>0</v>
      </c>
      <c r="G723" s="16">
        <v>0</v>
      </c>
    </row>
    <row r="724" spans="1:7" ht="16" x14ac:dyDescent="0.2">
      <c r="A724" s="15" t="s">
        <v>26</v>
      </c>
      <c r="B724" s="15" t="s">
        <v>54</v>
      </c>
      <c r="C724" s="16">
        <v>7</v>
      </c>
      <c r="D724" s="16">
        <v>18880</v>
      </c>
      <c r="E724" s="16">
        <v>69352</v>
      </c>
      <c r="F724" s="16">
        <v>0</v>
      </c>
      <c r="G724" s="16">
        <v>0</v>
      </c>
    </row>
    <row r="725" spans="1:7" ht="16" x14ac:dyDescent="0.2">
      <c r="A725" s="15" t="s">
        <v>26</v>
      </c>
      <c r="B725" s="15" t="s">
        <v>54</v>
      </c>
      <c r="C725" s="16">
        <v>8</v>
      </c>
      <c r="D725" s="16">
        <v>12472</v>
      </c>
      <c r="E725" s="16">
        <v>64353</v>
      </c>
      <c r="F725" s="16">
        <v>0</v>
      </c>
      <c r="G725" s="16">
        <v>0</v>
      </c>
    </row>
    <row r="726" spans="1:7" ht="16" x14ac:dyDescent="0.2">
      <c r="A726" s="15" t="s">
        <v>26</v>
      </c>
      <c r="B726" s="15" t="s">
        <v>54</v>
      </c>
      <c r="C726" s="16">
        <v>9</v>
      </c>
      <c r="D726" s="16">
        <v>24457</v>
      </c>
      <c r="E726" s="16">
        <v>89081</v>
      </c>
      <c r="F726" s="16">
        <v>0</v>
      </c>
      <c r="G726" s="16">
        <v>0</v>
      </c>
    </row>
    <row r="727" spans="1:7" ht="16" x14ac:dyDescent="0.2">
      <c r="A727" s="15" t="s">
        <v>26</v>
      </c>
      <c r="B727" s="15" t="s">
        <v>54</v>
      </c>
      <c r="C727" s="16">
        <v>10</v>
      </c>
      <c r="D727" s="16">
        <v>17045</v>
      </c>
      <c r="E727" s="16">
        <v>62882</v>
      </c>
      <c r="F727" s="16">
        <v>0</v>
      </c>
      <c r="G727" s="16">
        <v>0</v>
      </c>
    </row>
    <row r="728" spans="1:7" ht="16" x14ac:dyDescent="0.2">
      <c r="A728" s="15" t="s">
        <v>26</v>
      </c>
      <c r="B728" s="15" t="s">
        <v>54</v>
      </c>
      <c r="C728" s="16">
        <v>11</v>
      </c>
      <c r="D728" s="16">
        <v>19556</v>
      </c>
      <c r="E728" s="16">
        <v>2347697</v>
      </c>
      <c r="F728" s="16">
        <v>0</v>
      </c>
      <c r="G728" s="16">
        <v>0</v>
      </c>
    </row>
    <row r="729" spans="1:7" ht="16" x14ac:dyDescent="0.2">
      <c r="A729" s="15" t="s">
        <v>26</v>
      </c>
      <c r="B729" s="15" t="s">
        <v>54</v>
      </c>
      <c r="C729" s="16">
        <v>12</v>
      </c>
      <c r="D729" s="16">
        <v>2725</v>
      </c>
      <c r="E729" s="16">
        <v>13033</v>
      </c>
      <c r="F729" s="16">
        <v>0</v>
      </c>
      <c r="G729" s="16">
        <v>0</v>
      </c>
    </row>
    <row r="730" spans="1:7" ht="16" x14ac:dyDescent="0.2">
      <c r="A730" s="15" t="s">
        <v>26</v>
      </c>
      <c r="B730" s="15" t="s">
        <v>117</v>
      </c>
      <c r="C730" s="16">
        <v>1</v>
      </c>
      <c r="D730" s="16">
        <v>1610485</v>
      </c>
      <c r="E730" s="16">
        <v>1087751</v>
      </c>
      <c r="F730" s="16">
        <v>0</v>
      </c>
      <c r="G730" s="16">
        <v>0</v>
      </c>
    </row>
    <row r="731" spans="1:7" ht="16" x14ac:dyDescent="0.2">
      <c r="A731" s="15" t="s">
        <v>26</v>
      </c>
      <c r="B731" s="15" t="s">
        <v>117</v>
      </c>
      <c r="C731" s="16">
        <v>3</v>
      </c>
      <c r="D731" s="16">
        <v>750812</v>
      </c>
      <c r="E731" s="16">
        <v>538981</v>
      </c>
      <c r="F731" s="16">
        <v>0</v>
      </c>
      <c r="G731" s="16">
        <v>0</v>
      </c>
    </row>
    <row r="732" spans="1:7" ht="16" x14ac:dyDescent="0.2">
      <c r="A732" s="15" t="s">
        <v>26</v>
      </c>
      <c r="B732" s="15" t="s">
        <v>117</v>
      </c>
      <c r="C732" s="16">
        <v>4</v>
      </c>
      <c r="D732" s="16">
        <v>66040</v>
      </c>
      <c r="E732" s="16">
        <v>63065</v>
      </c>
      <c r="F732" s="16">
        <v>0</v>
      </c>
      <c r="G732" s="16">
        <v>0</v>
      </c>
    </row>
    <row r="733" spans="1:7" ht="16" x14ac:dyDescent="0.2">
      <c r="A733" s="15" t="s">
        <v>26</v>
      </c>
      <c r="B733" s="15" t="s">
        <v>117</v>
      </c>
      <c r="C733" s="16">
        <v>6</v>
      </c>
      <c r="D733" s="16">
        <v>152000</v>
      </c>
      <c r="E733" s="16">
        <v>82247</v>
      </c>
      <c r="F733" s="16">
        <v>0</v>
      </c>
      <c r="G733" s="16">
        <v>0</v>
      </c>
    </row>
    <row r="734" spans="1:7" ht="16" x14ac:dyDescent="0.2">
      <c r="A734" s="15" t="s">
        <v>26</v>
      </c>
      <c r="B734" s="15" t="s">
        <v>117</v>
      </c>
      <c r="C734" s="16">
        <v>7</v>
      </c>
      <c r="D734" s="16">
        <v>1300569</v>
      </c>
      <c r="E734" s="16">
        <v>509559</v>
      </c>
      <c r="F734" s="16">
        <v>0</v>
      </c>
      <c r="G734" s="16">
        <v>0</v>
      </c>
    </row>
    <row r="735" spans="1:7" ht="16" x14ac:dyDescent="0.2">
      <c r="A735" s="15" t="s">
        <v>26</v>
      </c>
      <c r="B735" s="15" t="s">
        <v>117</v>
      </c>
      <c r="C735" s="16">
        <v>8</v>
      </c>
      <c r="D735" s="16">
        <v>151388</v>
      </c>
      <c r="E735" s="16">
        <v>77880</v>
      </c>
      <c r="F735" s="16">
        <v>0</v>
      </c>
      <c r="G735" s="16">
        <v>0</v>
      </c>
    </row>
    <row r="736" spans="1:7" ht="16" x14ac:dyDescent="0.2">
      <c r="A736" s="15" t="s">
        <v>26</v>
      </c>
      <c r="B736" s="15" t="s">
        <v>117</v>
      </c>
      <c r="C736" s="16">
        <v>9</v>
      </c>
      <c r="D736" s="16">
        <v>650300</v>
      </c>
      <c r="E736" s="16">
        <v>269628</v>
      </c>
      <c r="F736" s="16">
        <v>0</v>
      </c>
      <c r="G736" s="16">
        <v>0</v>
      </c>
    </row>
    <row r="737" spans="1:7" ht="16" x14ac:dyDescent="0.2">
      <c r="A737" s="15" t="s">
        <v>26</v>
      </c>
      <c r="B737" s="15" t="s">
        <v>117</v>
      </c>
      <c r="C737" s="16">
        <v>10</v>
      </c>
      <c r="D737" s="16">
        <v>1199688</v>
      </c>
      <c r="E737" s="16">
        <v>530565</v>
      </c>
      <c r="F737" s="16">
        <v>0</v>
      </c>
      <c r="G737" s="16">
        <v>0</v>
      </c>
    </row>
    <row r="738" spans="1:7" ht="16" x14ac:dyDescent="0.2">
      <c r="A738" s="15" t="s">
        <v>26</v>
      </c>
      <c r="B738" s="15" t="s">
        <v>117</v>
      </c>
      <c r="C738" s="16">
        <v>12</v>
      </c>
      <c r="D738" s="16">
        <v>1620715</v>
      </c>
      <c r="E738" s="16">
        <v>644540</v>
      </c>
      <c r="F738" s="16">
        <v>0</v>
      </c>
      <c r="G738" s="16">
        <v>0</v>
      </c>
    </row>
    <row r="739" spans="1:7" ht="16" x14ac:dyDescent="0.2">
      <c r="A739" s="15" t="s">
        <v>26</v>
      </c>
      <c r="B739" s="15" t="s">
        <v>118</v>
      </c>
      <c r="C739" s="16">
        <v>1</v>
      </c>
      <c r="D739" s="16">
        <v>173445170</v>
      </c>
      <c r="E739" s="16">
        <v>208837059</v>
      </c>
      <c r="F739" s="16">
        <v>7144181</v>
      </c>
      <c r="G739" s="16">
        <v>39034</v>
      </c>
    </row>
    <row r="740" spans="1:7" ht="16" x14ac:dyDescent="0.2">
      <c r="A740" s="15" t="s">
        <v>26</v>
      </c>
      <c r="B740" s="15" t="s">
        <v>118</v>
      </c>
      <c r="C740" s="16">
        <v>2</v>
      </c>
      <c r="D740" s="16">
        <v>85563370</v>
      </c>
      <c r="E740" s="16">
        <v>103701189</v>
      </c>
      <c r="F740" s="16">
        <v>3289300</v>
      </c>
      <c r="G740" s="16">
        <v>17090</v>
      </c>
    </row>
    <row r="741" spans="1:7" ht="16" x14ac:dyDescent="0.2">
      <c r="A741" s="15" t="s">
        <v>26</v>
      </c>
      <c r="B741" s="15" t="s">
        <v>118</v>
      </c>
      <c r="C741" s="16">
        <v>3</v>
      </c>
      <c r="D741" s="16">
        <v>168685870</v>
      </c>
      <c r="E741" s="16">
        <v>148614363</v>
      </c>
      <c r="F741" s="16">
        <v>6749072</v>
      </c>
      <c r="G741" s="16">
        <v>35100</v>
      </c>
    </row>
    <row r="742" spans="1:7" ht="16" x14ac:dyDescent="0.2">
      <c r="A742" s="15" t="s">
        <v>26</v>
      </c>
      <c r="B742" s="15" t="s">
        <v>118</v>
      </c>
      <c r="C742" s="16">
        <v>4</v>
      </c>
      <c r="D742" s="16">
        <v>242093080</v>
      </c>
      <c r="E742" s="16">
        <v>281911455</v>
      </c>
      <c r="F742" s="16">
        <v>10294421</v>
      </c>
      <c r="G742" s="16">
        <v>40976</v>
      </c>
    </row>
    <row r="743" spans="1:7" ht="16" x14ac:dyDescent="0.2">
      <c r="A743" s="15" t="s">
        <v>26</v>
      </c>
      <c r="B743" s="15" t="s">
        <v>118</v>
      </c>
      <c r="C743" s="16">
        <v>5</v>
      </c>
      <c r="D743" s="16">
        <v>203509290</v>
      </c>
      <c r="E743" s="16">
        <v>145557918</v>
      </c>
      <c r="F743" s="16">
        <v>7285022</v>
      </c>
      <c r="G743" s="16">
        <v>37274</v>
      </c>
    </row>
    <row r="744" spans="1:7" ht="16" x14ac:dyDescent="0.2">
      <c r="A744" s="15" t="s">
        <v>26</v>
      </c>
      <c r="B744" s="15" t="s">
        <v>118</v>
      </c>
      <c r="C744" s="16">
        <v>6</v>
      </c>
      <c r="D744" s="16">
        <v>115973370</v>
      </c>
      <c r="E744" s="16">
        <v>108697658</v>
      </c>
      <c r="F744" s="16">
        <v>4229790</v>
      </c>
      <c r="G744" s="16">
        <v>24436</v>
      </c>
    </row>
    <row r="745" spans="1:7" ht="16" x14ac:dyDescent="0.2">
      <c r="A745" s="15" t="s">
        <v>26</v>
      </c>
      <c r="B745" s="15" t="s">
        <v>118</v>
      </c>
      <c r="C745" s="16">
        <v>7</v>
      </c>
      <c r="D745" s="16">
        <v>195145690</v>
      </c>
      <c r="E745" s="16">
        <v>178279930</v>
      </c>
      <c r="F745" s="16">
        <v>5898907</v>
      </c>
      <c r="G745" s="16">
        <v>50560</v>
      </c>
    </row>
    <row r="746" spans="1:7" ht="16" x14ac:dyDescent="0.2">
      <c r="A746" s="15" t="s">
        <v>26</v>
      </c>
      <c r="B746" s="15" t="s">
        <v>118</v>
      </c>
      <c r="C746" s="16">
        <v>8</v>
      </c>
      <c r="D746" s="16">
        <v>148481280</v>
      </c>
      <c r="E746" s="16">
        <v>152738338</v>
      </c>
      <c r="F746" s="16">
        <v>5826230</v>
      </c>
      <c r="G746" s="16">
        <v>41776</v>
      </c>
    </row>
    <row r="747" spans="1:7" ht="16" x14ac:dyDescent="0.2">
      <c r="A747" s="15" t="s">
        <v>26</v>
      </c>
      <c r="B747" s="15" t="s">
        <v>118</v>
      </c>
      <c r="C747" s="16">
        <v>9</v>
      </c>
      <c r="D747" s="16">
        <v>121136210</v>
      </c>
      <c r="E747" s="16">
        <v>141806710</v>
      </c>
      <c r="F747" s="16">
        <v>5086867</v>
      </c>
      <c r="G747" s="16">
        <v>33034</v>
      </c>
    </row>
    <row r="748" spans="1:7" ht="16" x14ac:dyDescent="0.2">
      <c r="A748" s="15" t="s">
        <v>26</v>
      </c>
      <c r="B748" s="15" t="s">
        <v>118</v>
      </c>
      <c r="C748" s="16">
        <v>10</v>
      </c>
      <c r="D748" s="16">
        <v>254743720</v>
      </c>
      <c r="E748" s="16">
        <v>286899860</v>
      </c>
      <c r="F748" s="16">
        <v>9501380</v>
      </c>
      <c r="G748" s="16">
        <v>57936</v>
      </c>
    </row>
    <row r="749" spans="1:7" ht="16" x14ac:dyDescent="0.2">
      <c r="A749" s="15" t="s">
        <v>26</v>
      </c>
      <c r="B749" s="15" t="s">
        <v>118</v>
      </c>
      <c r="C749" s="16">
        <v>11</v>
      </c>
      <c r="D749" s="16">
        <v>211691550</v>
      </c>
      <c r="E749" s="16">
        <v>269025410</v>
      </c>
      <c r="F749" s="16">
        <v>8645804</v>
      </c>
      <c r="G749" s="16">
        <v>65463</v>
      </c>
    </row>
    <row r="750" spans="1:7" ht="16" x14ac:dyDescent="0.2">
      <c r="A750" s="15" t="s">
        <v>26</v>
      </c>
      <c r="B750" s="15" t="s">
        <v>118</v>
      </c>
      <c r="C750" s="16">
        <v>12</v>
      </c>
      <c r="D750" s="16">
        <v>226320730</v>
      </c>
      <c r="E750" s="16">
        <v>309238512</v>
      </c>
      <c r="F750" s="16">
        <v>8721050</v>
      </c>
      <c r="G750" s="16">
        <v>68372</v>
      </c>
    </row>
    <row r="752" spans="1:7" x14ac:dyDescent="0.2">
      <c r="D752" s="1">
        <f>SUM(D2:D750)</f>
        <v>62778657328</v>
      </c>
      <c r="E752" s="1">
        <f t="shared" ref="E752:G752" si="0">SUM(E2:E750)</f>
        <v>60890084359</v>
      </c>
      <c r="F752" s="1">
        <f t="shared" si="0"/>
        <v>1794735330.3000004</v>
      </c>
      <c r="G752" s="1">
        <f t="shared" si="0"/>
        <v>32333972.499999993</v>
      </c>
    </row>
  </sheetData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50"/>
  <sheetViews>
    <sheetView topLeftCell="A26" workbookViewId="0">
      <selection activeCell="V40" sqref="I4:V40"/>
    </sheetView>
  </sheetViews>
  <sheetFormatPr baseColWidth="10" defaultRowHeight="15" x14ac:dyDescent="0.2"/>
  <cols>
    <col min="1" max="1" width="26.1640625" bestFit="1" customWidth="1"/>
    <col min="2" max="2" width="17.33203125" bestFit="1" customWidth="1"/>
    <col min="3" max="4" width="12" bestFit="1" customWidth="1"/>
    <col min="5" max="5" width="3.83203125" customWidth="1"/>
    <col min="6" max="6" width="26.1640625" bestFit="1" customWidth="1"/>
    <col min="7" max="7" width="22.5" bestFit="1" customWidth="1"/>
    <col min="8" max="8" width="15.1640625" bestFit="1" customWidth="1"/>
    <col min="9" max="9" width="17.33203125" bestFit="1" customWidth="1"/>
    <col min="10" max="10" width="14.83203125" bestFit="1" customWidth="1"/>
    <col min="11" max="11" width="12" customWidth="1"/>
    <col min="12" max="12" width="11" customWidth="1"/>
    <col min="13" max="13" width="10" customWidth="1"/>
    <col min="14" max="14" width="12.5" bestFit="1" customWidth="1"/>
  </cols>
  <sheetData>
    <row r="1" spans="1:14" x14ac:dyDescent="0.2">
      <c r="A1" s="20" t="s">
        <v>139</v>
      </c>
      <c r="B1" s="20" t="s">
        <v>140</v>
      </c>
      <c r="C1" s="20" t="s">
        <v>112</v>
      </c>
      <c r="D1" s="20" t="s">
        <v>113</v>
      </c>
      <c r="F1" s="2" t="s">
        <v>133</v>
      </c>
      <c r="G1" s="2" t="s">
        <v>108</v>
      </c>
    </row>
    <row r="2" spans="1:14" ht="16" x14ac:dyDescent="0.2">
      <c r="A2" s="21" t="s">
        <v>1</v>
      </c>
      <c r="B2" s="21" t="s">
        <v>141</v>
      </c>
      <c r="C2" s="22">
        <v>62379</v>
      </c>
      <c r="D2" s="22">
        <v>767307</v>
      </c>
      <c r="F2" s="2" t="s">
        <v>109</v>
      </c>
      <c r="G2" s="8" t="s">
        <v>141</v>
      </c>
      <c r="H2" s="8" t="s">
        <v>142</v>
      </c>
      <c r="I2" s="8" t="s">
        <v>143</v>
      </c>
      <c r="J2" s="8" t="s">
        <v>144</v>
      </c>
      <c r="K2" s="8" t="s">
        <v>145</v>
      </c>
      <c r="L2" s="8" t="s">
        <v>146</v>
      </c>
      <c r="M2" s="8" t="s">
        <v>147</v>
      </c>
      <c r="N2" s="8" t="s">
        <v>27</v>
      </c>
    </row>
    <row r="3" spans="1:14" ht="16" x14ac:dyDescent="0.2">
      <c r="A3" s="21" t="s">
        <v>1</v>
      </c>
      <c r="B3" s="21" t="s">
        <v>142</v>
      </c>
      <c r="C3" s="22">
        <v>50089200</v>
      </c>
      <c r="D3" s="22">
        <v>293440550</v>
      </c>
      <c r="F3" s="9" t="s">
        <v>1</v>
      </c>
      <c r="G3" s="10">
        <v>62379</v>
      </c>
      <c r="H3" s="10">
        <v>50089200</v>
      </c>
      <c r="I3" s="10">
        <v>106872429</v>
      </c>
      <c r="J3" s="10">
        <v>103467463</v>
      </c>
      <c r="K3" s="10">
        <v>1070225475</v>
      </c>
      <c r="L3" s="10">
        <v>23613866</v>
      </c>
      <c r="M3" s="10">
        <v>20000</v>
      </c>
      <c r="N3" s="10">
        <v>1354350812</v>
      </c>
    </row>
    <row r="4" spans="1:14" ht="16" x14ac:dyDescent="0.2">
      <c r="A4" s="21" t="s">
        <v>1</v>
      </c>
      <c r="B4" s="21" t="s">
        <v>143</v>
      </c>
      <c r="C4" s="22">
        <v>106872429</v>
      </c>
      <c r="D4" s="22">
        <v>666961735</v>
      </c>
      <c r="F4" s="9" t="s">
        <v>2</v>
      </c>
      <c r="G4" s="10">
        <v>273742</v>
      </c>
      <c r="H4" s="10">
        <v>1858677</v>
      </c>
      <c r="I4" s="10">
        <v>12715483</v>
      </c>
      <c r="J4" s="10">
        <v>55291607</v>
      </c>
      <c r="K4" s="10">
        <v>86954858</v>
      </c>
      <c r="L4" s="10">
        <v>23325302</v>
      </c>
      <c r="M4" s="10">
        <v>1301249</v>
      </c>
      <c r="N4" s="10">
        <v>181720918</v>
      </c>
    </row>
    <row r="5" spans="1:14" ht="16" x14ac:dyDescent="0.2">
      <c r="A5" s="21" t="s">
        <v>1</v>
      </c>
      <c r="B5" s="21" t="s">
        <v>144</v>
      </c>
      <c r="C5" s="22">
        <v>103467463</v>
      </c>
      <c r="D5" s="22">
        <v>433732021</v>
      </c>
      <c r="F5" s="9" t="s">
        <v>3</v>
      </c>
      <c r="G5" s="10">
        <v>185437607</v>
      </c>
      <c r="H5" s="10"/>
      <c r="I5" s="10">
        <v>1900000</v>
      </c>
      <c r="J5" s="10">
        <v>610685855</v>
      </c>
      <c r="K5" s="10">
        <v>265328390</v>
      </c>
      <c r="L5" s="10"/>
      <c r="M5" s="10"/>
      <c r="N5" s="10">
        <v>1063351852</v>
      </c>
    </row>
    <row r="6" spans="1:14" ht="16" x14ac:dyDescent="0.2">
      <c r="A6" s="21" t="s">
        <v>1</v>
      </c>
      <c r="B6" s="21" t="s">
        <v>145</v>
      </c>
      <c r="C6" s="22">
        <v>1070225475</v>
      </c>
      <c r="D6" s="22">
        <v>2594092833</v>
      </c>
      <c r="F6" s="9" t="s">
        <v>119</v>
      </c>
      <c r="G6" s="10"/>
      <c r="H6" s="10"/>
      <c r="I6" s="10"/>
      <c r="J6" s="10">
        <v>60465</v>
      </c>
      <c r="K6" s="10">
        <v>1071747470</v>
      </c>
      <c r="L6" s="10"/>
      <c r="M6" s="10"/>
      <c r="N6" s="10">
        <v>1071807935</v>
      </c>
    </row>
    <row r="7" spans="1:14" ht="16" x14ac:dyDescent="0.2">
      <c r="A7" s="21" t="s">
        <v>1</v>
      </c>
      <c r="B7" s="21" t="s">
        <v>146</v>
      </c>
      <c r="C7" s="22">
        <v>23613866</v>
      </c>
      <c r="D7" s="22">
        <v>31148774</v>
      </c>
      <c r="F7" s="9" t="s">
        <v>4</v>
      </c>
      <c r="G7" s="10"/>
      <c r="H7" s="10">
        <v>1912378</v>
      </c>
      <c r="I7" s="10">
        <v>32352696</v>
      </c>
      <c r="J7" s="10">
        <v>73165</v>
      </c>
      <c r="K7" s="10">
        <v>7576330460</v>
      </c>
      <c r="L7" s="10">
        <v>86263819</v>
      </c>
      <c r="M7" s="10"/>
      <c r="N7" s="10">
        <v>7696932518</v>
      </c>
    </row>
    <row r="8" spans="1:14" ht="16" x14ac:dyDescent="0.2">
      <c r="A8" s="21" t="s">
        <v>1</v>
      </c>
      <c r="B8" s="21" t="s">
        <v>147</v>
      </c>
      <c r="C8" s="22">
        <v>20000</v>
      </c>
      <c r="D8" s="22">
        <v>74665</v>
      </c>
      <c r="F8" s="9" t="s">
        <v>120</v>
      </c>
      <c r="G8" s="10"/>
      <c r="H8" s="10"/>
      <c r="I8" s="10"/>
      <c r="J8" s="10">
        <v>29457</v>
      </c>
      <c r="K8" s="10">
        <v>3828697700</v>
      </c>
      <c r="L8" s="10"/>
      <c r="M8" s="10"/>
      <c r="N8" s="10">
        <v>3828727157</v>
      </c>
    </row>
    <row r="9" spans="1:14" ht="16" x14ac:dyDescent="0.2">
      <c r="A9" s="21" t="s">
        <v>2</v>
      </c>
      <c r="B9" s="21" t="s">
        <v>141</v>
      </c>
      <c r="C9" s="22">
        <v>273742</v>
      </c>
      <c r="D9" s="22">
        <v>395622</v>
      </c>
      <c r="F9" s="9" t="s">
        <v>148</v>
      </c>
      <c r="G9" s="10"/>
      <c r="H9" s="10"/>
      <c r="I9" s="10"/>
      <c r="J9" s="10">
        <v>231073</v>
      </c>
      <c r="K9" s="10">
        <v>32068928</v>
      </c>
      <c r="L9" s="10">
        <v>9598240</v>
      </c>
      <c r="M9" s="10"/>
      <c r="N9" s="10">
        <v>41898241</v>
      </c>
    </row>
    <row r="10" spans="1:14" ht="16" x14ac:dyDescent="0.2">
      <c r="A10" s="21" t="s">
        <v>2</v>
      </c>
      <c r="B10" s="21" t="s">
        <v>142</v>
      </c>
      <c r="C10" s="22">
        <v>1858677</v>
      </c>
      <c r="D10" s="22">
        <v>2248185</v>
      </c>
      <c r="F10" s="9" t="s">
        <v>5</v>
      </c>
      <c r="G10" s="10"/>
      <c r="H10" s="10"/>
      <c r="I10" s="10"/>
      <c r="J10" s="10">
        <v>1</v>
      </c>
      <c r="K10" s="10">
        <v>11506420</v>
      </c>
      <c r="L10" s="10">
        <v>10630100</v>
      </c>
      <c r="M10" s="10"/>
      <c r="N10" s="10">
        <v>22136521</v>
      </c>
    </row>
    <row r="11" spans="1:14" ht="16" x14ac:dyDescent="0.2">
      <c r="A11" s="21" t="s">
        <v>2</v>
      </c>
      <c r="B11" s="21" t="s">
        <v>143</v>
      </c>
      <c r="C11" s="22">
        <v>12715483</v>
      </c>
      <c r="D11" s="22">
        <v>49400094</v>
      </c>
      <c r="F11" s="9" t="s">
        <v>6</v>
      </c>
      <c r="G11" s="10"/>
      <c r="H11" s="10">
        <v>201600</v>
      </c>
      <c r="I11" s="10">
        <v>2985000</v>
      </c>
      <c r="J11" s="10">
        <v>32960300</v>
      </c>
      <c r="K11" s="10">
        <v>14920000</v>
      </c>
      <c r="L11" s="10"/>
      <c r="M11" s="10"/>
      <c r="N11" s="10">
        <v>51066900</v>
      </c>
    </row>
    <row r="12" spans="1:14" ht="16" x14ac:dyDescent="0.2">
      <c r="A12" s="21" t="s">
        <v>2</v>
      </c>
      <c r="B12" s="21" t="s">
        <v>144</v>
      </c>
      <c r="C12" s="22">
        <v>55291607</v>
      </c>
      <c r="D12" s="22">
        <v>59664798</v>
      </c>
      <c r="F12" s="9" t="s">
        <v>7</v>
      </c>
      <c r="G12" s="10">
        <v>24999</v>
      </c>
      <c r="H12" s="10">
        <v>424232</v>
      </c>
      <c r="I12" s="10">
        <v>39855594</v>
      </c>
      <c r="J12" s="10">
        <v>22029421</v>
      </c>
      <c r="K12" s="10">
        <v>134908230</v>
      </c>
      <c r="L12" s="10">
        <v>196661760</v>
      </c>
      <c r="M12" s="10"/>
      <c r="N12" s="10">
        <v>393904236</v>
      </c>
    </row>
    <row r="13" spans="1:14" ht="16" x14ac:dyDescent="0.2">
      <c r="A13" s="21" t="s">
        <v>2</v>
      </c>
      <c r="B13" s="21" t="s">
        <v>145</v>
      </c>
      <c r="C13" s="22">
        <v>86954858</v>
      </c>
      <c r="D13" s="22">
        <v>74857844</v>
      </c>
      <c r="F13" s="9" t="s">
        <v>8</v>
      </c>
      <c r="G13" s="10">
        <v>23788807</v>
      </c>
      <c r="H13" s="10">
        <v>381750252</v>
      </c>
      <c r="I13" s="10">
        <v>687007281</v>
      </c>
      <c r="J13" s="10">
        <v>249238706</v>
      </c>
      <c r="K13" s="10">
        <v>4508688828</v>
      </c>
      <c r="L13" s="10">
        <v>227351755</v>
      </c>
      <c r="M13" s="10">
        <v>24080383</v>
      </c>
      <c r="N13" s="10">
        <v>6101906012</v>
      </c>
    </row>
    <row r="14" spans="1:14" ht="16" x14ac:dyDescent="0.2">
      <c r="A14" s="21" t="s">
        <v>2</v>
      </c>
      <c r="B14" s="21" t="s">
        <v>146</v>
      </c>
      <c r="C14" s="22">
        <v>23325302</v>
      </c>
      <c r="D14" s="22">
        <v>48247360</v>
      </c>
      <c r="F14" s="9" t="s">
        <v>9</v>
      </c>
      <c r="G14" s="10"/>
      <c r="H14" s="10">
        <v>750</v>
      </c>
      <c r="I14" s="10"/>
      <c r="J14" s="10">
        <v>61193</v>
      </c>
      <c r="K14" s="10">
        <v>1172314198</v>
      </c>
      <c r="L14" s="10"/>
      <c r="M14" s="10"/>
      <c r="N14" s="10">
        <v>1172376141</v>
      </c>
    </row>
    <row r="15" spans="1:14" ht="16" x14ac:dyDescent="0.2">
      <c r="A15" s="21" t="s">
        <v>2</v>
      </c>
      <c r="B15" s="21" t="s">
        <v>147</v>
      </c>
      <c r="C15" s="22">
        <v>1301249</v>
      </c>
      <c r="D15" s="22">
        <v>3006329</v>
      </c>
      <c r="F15" s="9" t="s">
        <v>124</v>
      </c>
      <c r="G15" s="10"/>
      <c r="H15" s="10">
        <v>51737386</v>
      </c>
      <c r="I15" s="10"/>
      <c r="J15" s="10"/>
      <c r="K15" s="10"/>
      <c r="L15" s="10"/>
      <c r="M15" s="10"/>
      <c r="N15" s="10">
        <v>51737386</v>
      </c>
    </row>
    <row r="16" spans="1:14" ht="16" x14ac:dyDescent="0.2">
      <c r="A16" s="21" t="s">
        <v>3</v>
      </c>
      <c r="B16" s="21" t="s">
        <v>141</v>
      </c>
      <c r="C16" s="22">
        <v>185437607</v>
      </c>
      <c r="D16" s="22">
        <v>58008001</v>
      </c>
      <c r="F16" s="9" t="s">
        <v>10</v>
      </c>
      <c r="G16" s="10">
        <v>184557000</v>
      </c>
      <c r="H16" s="10"/>
      <c r="I16" s="10">
        <v>137234000</v>
      </c>
      <c r="J16" s="10">
        <v>56729</v>
      </c>
      <c r="K16" s="10">
        <v>2361429000</v>
      </c>
      <c r="L16" s="10"/>
      <c r="M16" s="10">
        <v>33054000</v>
      </c>
      <c r="N16" s="10">
        <v>2716330729</v>
      </c>
    </row>
    <row r="17" spans="1:14" ht="16" x14ac:dyDescent="0.2">
      <c r="A17" s="21" t="s">
        <v>3</v>
      </c>
      <c r="B17" s="21" t="s">
        <v>143</v>
      </c>
      <c r="C17" s="22">
        <v>1900000</v>
      </c>
      <c r="D17" s="22">
        <v>592800</v>
      </c>
      <c r="F17" s="9" t="s">
        <v>11</v>
      </c>
      <c r="G17" s="10"/>
      <c r="H17" s="10"/>
      <c r="I17" s="10"/>
      <c r="J17" s="10">
        <v>189172</v>
      </c>
      <c r="K17" s="10">
        <v>5932764000</v>
      </c>
      <c r="L17" s="10"/>
      <c r="M17" s="10"/>
      <c r="N17" s="10">
        <v>5932953172</v>
      </c>
    </row>
    <row r="18" spans="1:14" ht="16" x14ac:dyDescent="0.2">
      <c r="A18" s="21" t="s">
        <v>3</v>
      </c>
      <c r="B18" s="21" t="s">
        <v>144</v>
      </c>
      <c r="C18" s="22">
        <v>610685855</v>
      </c>
      <c r="D18" s="22">
        <v>172552370</v>
      </c>
      <c r="F18" s="9" t="s">
        <v>12</v>
      </c>
      <c r="G18" s="10">
        <v>753882</v>
      </c>
      <c r="H18" s="10">
        <v>17065006</v>
      </c>
      <c r="I18" s="10">
        <v>14498444</v>
      </c>
      <c r="J18" s="10">
        <v>18394251</v>
      </c>
      <c r="K18" s="10">
        <v>274701561</v>
      </c>
      <c r="L18" s="10">
        <v>10797774</v>
      </c>
      <c r="M18" s="10">
        <v>3158689</v>
      </c>
      <c r="N18" s="10">
        <v>339369607</v>
      </c>
    </row>
    <row r="19" spans="1:14" ht="16" x14ac:dyDescent="0.2">
      <c r="A19" s="21" t="s">
        <v>3</v>
      </c>
      <c r="B19" s="21" t="s">
        <v>145</v>
      </c>
      <c r="C19" s="22">
        <v>265328390</v>
      </c>
      <c r="D19" s="22">
        <v>50835372</v>
      </c>
      <c r="F19" s="9" t="s">
        <v>13</v>
      </c>
      <c r="G19" s="10">
        <v>6925338</v>
      </c>
      <c r="H19" s="10">
        <v>297275774</v>
      </c>
      <c r="I19" s="10">
        <v>42389122</v>
      </c>
      <c r="J19" s="10">
        <v>97570896</v>
      </c>
      <c r="K19" s="10">
        <v>2655013689</v>
      </c>
      <c r="L19" s="10">
        <v>422393214</v>
      </c>
      <c r="M19" s="10">
        <v>4319046</v>
      </c>
      <c r="N19" s="10">
        <v>3525887079</v>
      </c>
    </row>
    <row r="20" spans="1:14" ht="16" x14ac:dyDescent="0.2">
      <c r="A20" s="21" t="s">
        <v>119</v>
      </c>
      <c r="B20" s="21" t="s">
        <v>144</v>
      </c>
      <c r="C20" s="22">
        <v>60465</v>
      </c>
      <c r="D20" s="22">
        <v>209340</v>
      </c>
      <c r="F20" s="9" t="s">
        <v>128</v>
      </c>
      <c r="G20" s="10"/>
      <c r="H20" s="10"/>
      <c r="I20" s="10"/>
      <c r="J20" s="10"/>
      <c r="K20" s="10">
        <v>1325728510</v>
      </c>
      <c r="L20" s="10">
        <v>56495230</v>
      </c>
      <c r="M20" s="10"/>
      <c r="N20" s="10">
        <v>1382223740</v>
      </c>
    </row>
    <row r="21" spans="1:14" ht="16" x14ac:dyDescent="0.2">
      <c r="A21" s="21" t="s">
        <v>119</v>
      </c>
      <c r="B21" s="21" t="s">
        <v>145</v>
      </c>
      <c r="C21" s="22">
        <v>1071747470</v>
      </c>
      <c r="D21" s="22">
        <v>70877440</v>
      </c>
      <c r="F21" s="9" t="s">
        <v>14</v>
      </c>
      <c r="G21" s="10"/>
      <c r="H21" s="10"/>
      <c r="I21" s="10">
        <v>957</v>
      </c>
      <c r="J21" s="10">
        <v>497510</v>
      </c>
      <c r="K21" s="10">
        <v>148255140</v>
      </c>
      <c r="L21" s="10"/>
      <c r="M21" s="10"/>
      <c r="N21" s="10">
        <v>148753607</v>
      </c>
    </row>
    <row r="22" spans="1:14" ht="16" x14ac:dyDescent="0.2">
      <c r="A22" s="21" t="s">
        <v>4</v>
      </c>
      <c r="B22" s="21" t="s">
        <v>142</v>
      </c>
      <c r="C22" s="22">
        <v>1912378</v>
      </c>
      <c r="D22" s="22">
        <v>4151346</v>
      </c>
      <c r="F22" s="9" t="s">
        <v>129</v>
      </c>
      <c r="G22" s="10"/>
      <c r="H22" s="10"/>
      <c r="I22" s="10"/>
      <c r="J22" s="10">
        <v>11006243</v>
      </c>
      <c r="K22" s="10">
        <v>697617100</v>
      </c>
      <c r="L22" s="10">
        <v>34424600</v>
      </c>
      <c r="M22" s="10"/>
      <c r="N22" s="10">
        <v>743047943</v>
      </c>
    </row>
    <row r="23" spans="1:14" ht="16" x14ac:dyDescent="0.2">
      <c r="A23" s="21" t="s">
        <v>4</v>
      </c>
      <c r="B23" s="21" t="s">
        <v>143</v>
      </c>
      <c r="C23" s="22">
        <v>32352696</v>
      </c>
      <c r="D23" s="22">
        <v>34305853</v>
      </c>
      <c r="F23" s="9" t="s">
        <v>101</v>
      </c>
      <c r="G23" s="10"/>
      <c r="H23" s="10"/>
      <c r="I23" s="10"/>
      <c r="J23" s="10">
        <v>550</v>
      </c>
      <c r="K23" s="10"/>
      <c r="L23" s="10"/>
      <c r="M23" s="10"/>
      <c r="N23" s="10">
        <v>550</v>
      </c>
    </row>
    <row r="24" spans="1:14" ht="16" x14ac:dyDescent="0.2">
      <c r="A24" s="21" t="s">
        <v>4</v>
      </c>
      <c r="B24" s="21" t="s">
        <v>144</v>
      </c>
      <c r="C24" s="22">
        <v>73165</v>
      </c>
      <c r="D24" s="22">
        <v>6131627</v>
      </c>
      <c r="F24" s="9" t="s">
        <v>130</v>
      </c>
      <c r="G24" s="10"/>
      <c r="H24" s="10"/>
      <c r="I24" s="10">
        <v>1821054030</v>
      </c>
      <c r="J24" s="10">
        <v>80446920</v>
      </c>
      <c r="K24" s="10">
        <v>1874499600</v>
      </c>
      <c r="L24" s="10">
        <v>33523500</v>
      </c>
      <c r="M24" s="10"/>
      <c r="N24" s="10">
        <v>3809524050</v>
      </c>
    </row>
    <row r="25" spans="1:14" ht="16" x14ac:dyDescent="0.2">
      <c r="A25" s="21" t="s">
        <v>4</v>
      </c>
      <c r="B25" s="21" t="s">
        <v>145</v>
      </c>
      <c r="C25" s="22">
        <v>7576330460</v>
      </c>
      <c r="D25" s="22">
        <v>1685566321</v>
      </c>
      <c r="F25" s="9" t="s">
        <v>15</v>
      </c>
      <c r="G25" s="10"/>
      <c r="H25" s="10">
        <v>53000000</v>
      </c>
      <c r="I25" s="10">
        <v>2574012000</v>
      </c>
      <c r="J25" s="10">
        <v>1557343000</v>
      </c>
      <c r="K25" s="10"/>
      <c r="L25" s="10"/>
      <c r="M25" s="10"/>
      <c r="N25" s="10">
        <v>4184355000</v>
      </c>
    </row>
    <row r="26" spans="1:14" ht="16" x14ac:dyDescent="0.2">
      <c r="A26" s="21" t="s">
        <v>4</v>
      </c>
      <c r="B26" s="21" t="s">
        <v>146</v>
      </c>
      <c r="C26" s="22">
        <v>86263819</v>
      </c>
      <c r="D26" s="22">
        <v>148681876</v>
      </c>
      <c r="F26" s="9" t="s">
        <v>16</v>
      </c>
      <c r="G26" s="10"/>
      <c r="H26" s="10">
        <v>3000000</v>
      </c>
      <c r="I26" s="10">
        <v>1049</v>
      </c>
      <c r="J26" s="10">
        <v>10509461</v>
      </c>
      <c r="K26" s="10"/>
      <c r="L26" s="10"/>
      <c r="M26" s="10"/>
      <c r="N26" s="10">
        <v>13510510</v>
      </c>
    </row>
    <row r="27" spans="1:14" ht="16" x14ac:dyDescent="0.2">
      <c r="A27" s="21" t="s">
        <v>120</v>
      </c>
      <c r="B27" s="21" t="s">
        <v>144</v>
      </c>
      <c r="C27" s="22">
        <v>29457</v>
      </c>
      <c r="D27" s="22">
        <v>91424</v>
      </c>
      <c r="F27" s="9" t="s">
        <v>17</v>
      </c>
      <c r="G27" s="10">
        <v>2545391</v>
      </c>
      <c r="H27" s="10">
        <v>94902567</v>
      </c>
      <c r="I27" s="10">
        <v>284161269</v>
      </c>
      <c r="J27" s="10">
        <v>228798634</v>
      </c>
      <c r="K27" s="10">
        <v>1426941151</v>
      </c>
      <c r="L27" s="10">
        <v>502518685</v>
      </c>
      <c r="M27" s="10">
        <v>45558855</v>
      </c>
      <c r="N27" s="10">
        <v>2585426552</v>
      </c>
    </row>
    <row r="28" spans="1:14" ht="16" x14ac:dyDescent="0.2">
      <c r="A28" s="21" t="s">
        <v>120</v>
      </c>
      <c r="B28" s="21" t="s">
        <v>145</v>
      </c>
      <c r="C28" s="22">
        <v>3828697700</v>
      </c>
      <c r="D28" s="22">
        <v>5167613330</v>
      </c>
      <c r="F28" s="9" t="s">
        <v>18</v>
      </c>
      <c r="G28" s="10"/>
      <c r="H28" s="10"/>
      <c r="I28" s="10"/>
      <c r="J28" s="10">
        <v>323202</v>
      </c>
      <c r="K28" s="10">
        <v>542390399</v>
      </c>
      <c r="L28" s="10">
        <v>505</v>
      </c>
      <c r="M28" s="10"/>
      <c r="N28" s="10">
        <v>542714106</v>
      </c>
    </row>
    <row r="29" spans="1:14" ht="16" x14ac:dyDescent="0.2">
      <c r="A29" s="21" t="s">
        <v>148</v>
      </c>
      <c r="B29" s="21" t="s">
        <v>144</v>
      </c>
      <c r="C29" s="22">
        <v>231073</v>
      </c>
      <c r="D29" s="22">
        <v>104934</v>
      </c>
      <c r="F29" s="9" t="s">
        <v>102</v>
      </c>
      <c r="G29" s="10"/>
      <c r="H29" s="10"/>
      <c r="I29" s="10"/>
      <c r="J29" s="10">
        <v>4900</v>
      </c>
      <c r="K29" s="10"/>
      <c r="L29" s="10"/>
      <c r="M29" s="10"/>
      <c r="N29" s="10">
        <v>4900</v>
      </c>
    </row>
    <row r="30" spans="1:14" ht="16" x14ac:dyDescent="0.2">
      <c r="A30" s="21" t="s">
        <v>148</v>
      </c>
      <c r="B30" s="21" t="s">
        <v>145</v>
      </c>
      <c r="C30" s="22">
        <v>32068928</v>
      </c>
      <c r="D30" s="22">
        <v>17402716</v>
      </c>
      <c r="F30" s="9" t="s">
        <v>19</v>
      </c>
      <c r="G30" s="10"/>
      <c r="H30" s="10"/>
      <c r="I30" s="10"/>
      <c r="J30" s="10">
        <v>16390170</v>
      </c>
      <c r="K30" s="10"/>
      <c r="L30" s="10">
        <v>1782</v>
      </c>
      <c r="M30" s="10"/>
      <c r="N30" s="10">
        <v>16391952</v>
      </c>
    </row>
    <row r="31" spans="1:14" ht="16" x14ac:dyDescent="0.2">
      <c r="A31" s="21" t="s">
        <v>148</v>
      </c>
      <c r="B31" s="21" t="s">
        <v>146</v>
      </c>
      <c r="C31" s="22">
        <v>9598240</v>
      </c>
      <c r="D31" s="22">
        <v>3304853</v>
      </c>
      <c r="F31" s="9" t="s">
        <v>20</v>
      </c>
      <c r="G31" s="10"/>
      <c r="H31" s="10">
        <v>50912428</v>
      </c>
      <c r="I31" s="10">
        <v>1389</v>
      </c>
      <c r="J31" s="10">
        <v>22977076</v>
      </c>
      <c r="K31" s="10"/>
      <c r="L31" s="10"/>
      <c r="M31" s="10"/>
      <c r="N31" s="10">
        <v>73890893</v>
      </c>
    </row>
    <row r="32" spans="1:14" ht="16" x14ac:dyDescent="0.2">
      <c r="A32" s="21" t="s">
        <v>5</v>
      </c>
      <c r="B32" s="21" t="s">
        <v>144</v>
      </c>
      <c r="C32" s="22">
        <v>1</v>
      </c>
      <c r="D32" s="22">
        <v>229</v>
      </c>
      <c r="F32" s="9" t="s">
        <v>21</v>
      </c>
      <c r="G32" s="10">
        <v>36910735</v>
      </c>
      <c r="H32" s="10">
        <v>500422025</v>
      </c>
      <c r="I32" s="10">
        <v>607721428</v>
      </c>
      <c r="J32" s="10">
        <v>946352741</v>
      </c>
      <c r="K32" s="10">
        <v>2046334315</v>
      </c>
      <c r="L32" s="10">
        <v>1076494219</v>
      </c>
      <c r="M32" s="10">
        <v>49299659</v>
      </c>
      <c r="N32" s="10">
        <v>5263535122</v>
      </c>
    </row>
    <row r="33" spans="1:14" ht="16" x14ac:dyDescent="0.2">
      <c r="A33" s="21" t="s">
        <v>5</v>
      </c>
      <c r="B33" s="21" t="s">
        <v>145</v>
      </c>
      <c r="C33" s="22">
        <v>11506420</v>
      </c>
      <c r="D33" s="22">
        <v>9136150</v>
      </c>
      <c r="F33" s="9" t="s">
        <v>22</v>
      </c>
      <c r="G33" s="10">
        <v>134292319</v>
      </c>
      <c r="H33" s="10">
        <v>373945501</v>
      </c>
      <c r="I33" s="10">
        <v>460461836</v>
      </c>
      <c r="J33" s="10">
        <v>536710454</v>
      </c>
      <c r="K33" s="10">
        <v>426109259</v>
      </c>
      <c r="L33" s="10">
        <v>200489275</v>
      </c>
      <c r="M33" s="10">
        <v>98469370</v>
      </c>
      <c r="N33" s="10">
        <v>2230478014</v>
      </c>
    </row>
    <row r="34" spans="1:14" ht="16" x14ac:dyDescent="0.2">
      <c r="A34" s="21" t="s">
        <v>5</v>
      </c>
      <c r="B34" s="21" t="s">
        <v>146</v>
      </c>
      <c r="C34" s="22">
        <v>10630100</v>
      </c>
      <c r="D34" s="22">
        <v>12376365</v>
      </c>
      <c r="F34" s="9" t="s">
        <v>23</v>
      </c>
      <c r="G34" s="10">
        <v>19666064</v>
      </c>
      <c r="H34" s="10">
        <v>3865077</v>
      </c>
      <c r="I34" s="10">
        <v>14837</v>
      </c>
      <c r="J34" s="10">
        <v>61865860</v>
      </c>
      <c r="K34" s="10">
        <v>7519342</v>
      </c>
      <c r="L34" s="10">
        <v>0</v>
      </c>
      <c r="M34" s="10"/>
      <c r="N34" s="10">
        <v>92931180</v>
      </c>
    </row>
    <row r="35" spans="1:14" ht="16" x14ac:dyDescent="0.2">
      <c r="A35" s="21" t="s">
        <v>6</v>
      </c>
      <c r="B35" s="21" t="s">
        <v>142</v>
      </c>
      <c r="C35" s="22">
        <v>201600</v>
      </c>
      <c r="D35" s="22">
        <v>66000</v>
      </c>
      <c r="F35" s="9" t="s">
        <v>24</v>
      </c>
      <c r="G35" s="10">
        <v>132334671</v>
      </c>
      <c r="H35" s="10">
        <v>156775030</v>
      </c>
      <c r="I35" s="10">
        <v>103547865</v>
      </c>
      <c r="J35" s="10">
        <v>414029592</v>
      </c>
      <c r="K35" s="10">
        <v>99736506</v>
      </c>
      <c r="L35" s="10">
        <v>296465024</v>
      </c>
      <c r="M35" s="10"/>
      <c r="N35" s="10">
        <v>1202888688</v>
      </c>
    </row>
    <row r="36" spans="1:14" ht="16" x14ac:dyDescent="0.2">
      <c r="A36" s="21" t="s">
        <v>6</v>
      </c>
      <c r="B36" s="21" t="s">
        <v>143</v>
      </c>
      <c r="C36" s="22">
        <v>2985000</v>
      </c>
      <c r="D36" s="22">
        <v>545000</v>
      </c>
      <c r="F36" s="9" t="s">
        <v>25</v>
      </c>
      <c r="G36" s="10">
        <v>22679525</v>
      </c>
      <c r="H36" s="10">
        <v>59712301</v>
      </c>
      <c r="I36" s="10">
        <v>1006477170</v>
      </c>
      <c r="J36" s="10">
        <v>169814698</v>
      </c>
      <c r="K36" s="10">
        <v>995979319</v>
      </c>
      <c r="L36" s="10">
        <v>528654824</v>
      </c>
      <c r="M36" s="10">
        <v>4712926</v>
      </c>
      <c r="N36" s="10">
        <v>2788030763</v>
      </c>
    </row>
    <row r="37" spans="1:14" ht="16" x14ac:dyDescent="0.2">
      <c r="A37" s="21" t="s">
        <v>6</v>
      </c>
      <c r="B37" s="21" t="s">
        <v>144</v>
      </c>
      <c r="C37" s="22">
        <v>32960300</v>
      </c>
      <c r="D37" s="22">
        <v>38432649</v>
      </c>
      <c r="F37" s="9" t="s">
        <v>26</v>
      </c>
      <c r="G37" s="10"/>
      <c r="H37" s="10"/>
      <c r="I37" s="10">
        <v>1338</v>
      </c>
      <c r="J37" s="10">
        <v>210768114</v>
      </c>
      <c r="K37" s="10">
        <v>1755748420</v>
      </c>
      <c r="L37" s="10">
        <v>187974670</v>
      </c>
      <c r="M37" s="10"/>
      <c r="N37" s="10">
        <v>2154492542</v>
      </c>
    </row>
    <row r="38" spans="1:14" ht="16" x14ac:dyDescent="0.2">
      <c r="A38" s="21" t="s">
        <v>6</v>
      </c>
      <c r="B38" s="21" t="s">
        <v>145</v>
      </c>
      <c r="C38" s="22">
        <v>14920000</v>
      </c>
      <c r="D38" s="22">
        <v>5726658</v>
      </c>
      <c r="F38" s="9" t="s">
        <v>27</v>
      </c>
      <c r="G38" s="10">
        <v>750252459</v>
      </c>
      <c r="H38" s="10">
        <v>2098850184</v>
      </c>
      <c r="I38" s="10">
        <v>7935265217</v>
      </c>
      <c r="J38" s="10">
        <v>5458178879</v>
      </c>
      <c r="K38" s="10">
        <v>42344458268</v>
      </c>
      <c r="L38" s="10">
        <v>3927678144</v>
      </c>
      <c r="M38" s="10">
        <v>263974177</v>
      </c>
      <c r="N38" s="10">
        <v>62778657328</v>
      </c>
    </row>
    <row r="39" spans="1:14" ht="16" x14ac:dyDescent="0.2">
      <c r="A39" s="21" t="s">
        <v>7</v>
      </c>
      <c r="B39" s="21" t="s">
        <v>141</v>
      </c>
      <c r="C39" s="22">
        <v>24999</v>
      </c>
      <c r="D39" s="22">
        <v>133229</v>
      </c>
    </row>
    <row r="40" spans="1:14" ht="16" x14ac:dyDescent="0.2">
      <c r="A40" s="21" t="s">
        <v>7</v>
      </c>
      <c r="B40" s="21" t="s">
        <v>142</v>
      </c>
      <c r="C40" s="22">
        <v>424232</v>
      </c>
      <c r="D40" s="22">
        <v>984765</v>
      </c>
    </row>
    <row r="41" spans="1:14" ht="16" x14ac:dyDescent="0.2">
      <c r="A41" s="21" t="s">
        <v>7</v>
      </c>
      <c r="B41" s="21" t="s">
        <v>143</v>
      </c>
      <c r="C41" s="22">
        <v>39855594</v>
      </c>
      <c r="D41" s="22">
        <v>52791035</v>
      </c>
    </row>
    <row r="42" spans="1:14" ht="16" x14ac:dyDescent="0.2">
      <c r="A42" s="21" t="s">
        <v>7</v>
      </c>
      <c r="B42" s="21" t="s">
        <v>144</v>
      </c>
      <c r="C42" s="22">
        <v>22029421</v>
      </c>
      <c r="D42" s="22">
        <v>39097763</v>
      </c>
    </row>
    <row r="43" spans="1:14" ht="16" x14ac:dyDescent="0.2">
      <c r="A43" s="21" t="s">
        <v>7</v>
      </c>
      <c r="B43" s="21" t="s">
        <v>145</v>
      </c>
      <c r="C43" s="22">
        <v>134908230</v>
      </c>
      <c r="D43" s="22">
        <v>150202734</v>
      </c>
    </row>
    <row r="44" spans="1:14" ht="16" x14ac:dyDescent="0.2">
      <c r="A44" s="21" t="s">
        <v>7</v>
      </c>
      <c r="B44" s="21" t="s">
        <v>146</v>
      </c>
      <c r="C44" s="22">
        <v>196661760</v>
      </c>
      <c r="D44" s="22">
        <v>334949558</v>
      </c>
    </row>
    <row r="45" spans="1:14" ht="16" x14ac:dyDescent="0.2">
      <c r="A45" s="21" t="s">
        <v>8</v>
      </c>
      <c r="B45" s="21" t="s">
        <v>141</v>
      </c>
      <c r="C45" s="22">
        <v>23788807</v>
      </c>
      <c r="D45" s="22">
        <v>19639494</v>
      </c>
    </row>
    <row r="46" spans="1:14" ht="16" x14ac:dyDescent="0.2">
      <c r="A46" s="21" t="s">
        <v>8</v>
      </c>
      <c r="B46" s="21" t="s">
        <v>142</v>
      </c>
      <c r="C46" s="22">
        <v>381750252</v>
      </c>
      <c r="D46" s="22">
        <v>218618084</v>
      </c>
    </row>
    <row r="47" spans="1:14" ht="16" x14ac:dyDescent="0.2">
      <c r="A47" s="21" t="s">
        <v>8</v>
      </c>
      <c r="B47" s="21" t="s">
        <v>143</v>
      </c>
      <c r="C47" s="22">
        <v>687007281</v>
      </c>
      <c r="D47" s="22">
        <v>1021069308</v>
      </c>
    </row>
    <row r="48" spans="1:14" ht="16" x14ac:dyDescent="0.2">
      <c r="A48" s="21" t="s">
        <v>8</v>
      </c>
      <c r="B48" s="21" t="s">
        <v>144</v>
      </c>
      <c r="C48" s="22">
        <v>249238706</v>
      </c>
      <c r="D48" s="22">
        <v>143190180</v>
      </c>
    </row>
    <row r="49" spans="1:4" ht="16" x14ac:dyDescent="0.2">
      <c r="A49" s="21" t="s">
        <v>8</v>
      </c>
      <c r="B49" s="21" t="s">
        <v>145</v>
      </c>
      <c r="C49" s="22">
        <v>4508688828</v>
      </c>
      <c r="D49" s="22">
        <v>1812127989</v>
      </c>
    </row>
    <row r="50" spans="1:4" ht="16" x14ac:dyDescent="0.2">
      <c r="A50" s="21" t="s">
        <v>8</v>
      </c>
      <c r="B50" s="21" t="s">
        <v>146</v>
      </c>
      <c r="C50" s="22">
        <v>227351755</v>
      </c>
      <c r="D50" s="22">
        <v>485850317</v>
      </c>
    </row>
    <row r="51" spans="1:4" ht="16" x14ac:dyDescent="0.2">
      <c r="A51" s="21" t="s">
        <v>8</v>
      </c>
      <c r="B51" s="21" t="s">
        <v>147</v>
      </c>
      <c r="C51" s="22">
        <v>24080383</v>
      </c>
      <c r="D51" s="22">
        <v>31190196</v>
      </c>
    </row>
    <row r="52" spans="1:4" ht="16" x14ac:dyDescent="0.2">
      <c r="A52" s="21" t="s">
        <v>9</v>
      </c>
      <c r="B52" s="21" t="s">
        <v>142</v>
      </c>
      <c r="C52" s="22">
        <v>750</v>
      </c>
      <c r="D52" s="22">
        <v>748</v>
      </c>
    </row>
    <row r="53" spans="1:4" ht="16" x14ac:dyDescent="0.2">
      <c r="A53" s="21" t="s">
        <v>9</v>
      </c>
      <c r="B53" s="21" t="s">
        <v>144</v>
      </c>
      <c r="C53" s="22">
        <v>61193</v>
      </c>
      <c r="D53" s="22">
        <v>275110</v>
      </c>
    </row>
    <row r="54" spans="1:4" ht="16" x14ac:dyDescent="0.2">
      <c r="A54" s="21" t="s">
        <v>9</v>
      </c>
      <c r="B54" s="21" t="s">
        <v>145</v>
      </c>
      <c r="C54" s="22">
        <v>1172314198</v>
      </c>
      <c r="D54" s="22">
        <v>69109543</v>
      </c>
    </row>
    <row r="55" spans="1:4" ht="16" x14ac:dyDescent="0.2">
      <c r="A55" s="21" t="s">
        <v>124</v>
      </c>
      <c r="B55" s="21" t="s">
        <v>142</v>
      </c>
      <c r="C55" s="22">
        <v>51737386</v>
      </c>
      <c r="D55" s="22">
        <v>11870850</v>
      </c>
    </row>
    <row r="56" spans="1:4" ht="16" x14ac:dyDescent="0.2">
      <c r="A56" s="21" t="s">
        <v>10</v>
      </c>
      <c r="B56" s="21" t="s">
        <v>141</v>
      </c>
      <c r="C56" s="22">
        <v>184557000</v>
      </c>
      <c r="D56" s="22">
        <v>14528370</v>
      </c>
    </row>
    <row r="57" spans="1:4" ht="16" x14ac:dyDescent="0.2">
      <c r="A57" s="21" t="s">
        <v>10</v>
      </c>
      <c r="B57" s="21" t="s">
        <v>143</v>
      </c>
      <c r="C57" s="22">
        <v>137234000</v>
      </c>
      <c r="D57" s="22">
        <v>13772285</v>
      </c>
    </row>
    <row r="58" spans="1:4" ht="16" x14ac:dyDescent="0.2">
      <c r="A58" s="21" t="s">
        <v>10</v>
      </c>
      <c r="B58" s="21" t="s">
        <v>144</v>
      </c>
      <c r="C58" s="22">
        <v>56729</v>
      </c>
      <c r="D58" s="22">
        <v>126576</v>
      </c>
    </row>
    <row r="59" spans="1:4" ht="16" x14ac:dyDescent="0.2">
      <c r="A59" s="21" t="s">
        <v>10</v>
      </c>
      <c r="B59" s="21" t="s">
        <v>145</v>
      </c>
      <c r="C59" s="22">
        <v>2361429000</v>
      </c>
      <c r="D59" s="22">
        <v>212865478</v>
      </c>
    </row>
    <row r="60" spans="1:4" ht="16" x14ac:dyDescent="0.2">
      <c r="A60" s="21" t="s">
        <v>10</v>
      </c>
      <c r="B60" s="21" t="s">
        <v>147</v>
      </c>
      <c r="C60" s="22">
        <v>33054000</v>
      </c>
      <c r="D60" s="22">
        <v>3437953</v>
      </c>
    </row>
    <row r="61" spans="1:4" ht="16" x14ac:dyDescent="0.2">
      <c r="A61" s="21" t="s">
        <v>11</v>
      </c>
      <c r="B61" s="21" t="s">
        <v>144</v>
      </c>
      <c r="C61" s="22">
        <v>189172</v>
      </c>
      <c r="D61" s="22">
        <v>528487</v>
      </c>
    </row>
    <row r="62" spans="1:4" ht="16" x14ac:dyDescent="0.2">
      <c r="A62" s="21" t="s">
        <v>11</v>
      </c>
      <c r="B62" s="21" t="s">
        <v>145</v>
      </c>
      <c r="C62" s="22">
        <v>5932764000</v>
      </c>
      <c r="D62" s="22">
        <v>582711252</v>
      </c>
    </row>
    <row r="63" spans="1:4" ht="16" x14ac:dyDescent="0.2">
      <c r="A63" s="21" t="s">
        <v>12</v>
      </c>
      <c r="B63" s="21" t="s">
        <v>141</v>
      </c>
      <c r="C63" s="22">
        <v>753882</v>
      </c>
      <c r="D63" s="22">
        <v>435162</v>
      </c>
    </row>
    <row r="64" spans="1:4" ht="16" x14ac:dyDescent="0.2">
      <c r="A64" s="21" t="s">
        <v>12</v>
      </c>
      <c r="B64" s="21" t="s">
        <v>142</v>
      </c>
      <c r="C64" s="22">
        <v>17065006</v>
      </c>
      <c r="D64" s="22">
        <v>15538399</v>
      </c>
    </row>
    <row r="65" spans="1:4" ht="16" x14ac:dyDescent="0.2">
      <c r="A65" s="21" t="s">
        <v>12</v>
      </c>
      <c r="B65" s="21" t="s">
        <v>143</v>
      </c>
      <c r="C65" s="22">
        <v>14498444</v>
      </c>
      <c r="D65" s="22">
        <v>37235968</v>
      </c>
    </row>
    <row r="66" spans="1:4" ht="16" x14ac:dyDescent="0.2">
      <c r="A66" s="21" t="s">
        <v>12</v>
      </c>
      <c r="B66" s="21" t="s">
        <v>144</v>
      </c>
      <c r="C66" s="22">
        <v>18394251</v>
      </c>
      <c r="D66" s="22">
        <v>17302562</v>
      </c>
    </row>
    <row r="67" spans="1:4" ht="16" x14ac:dyDescent="0.2">
      <c r="A67" s="21" t="s">
        <v>12</v>
      </c>
      <c r="B67" s="21" t="s">
        <v>145</v>
      </c>
      <c r="C67" s="22">
        <v>274701561</v>
      </c>
      <c r="D67" s="22">
        <v>694894731</v>
      </c>
    </row>
    <row r="68" spans="1:4" ht="16" x14ac:dyDescent="0.2">
      <c r="A68" s="21" t="s">
        <v>12</v>
      </c>
      <c r="B68" s="21" t="s">
        <v>146</v>
      </c>
      <c r="C68" s="22">
        <v>10797774</v>
      </c>
      <c r="D68" s="22">
        <v>49372345</v>
      </c>
    </row>
    <row r="69" spans="1:4" ht="16" x14ac:dyDescent="0.2">
      <c r="A69" s="21" t="s">
        <v>12</v>
      </c>
      <c r="B69" s="21" t="s">
        <v>147</v>
      </c>
      <c r="C69" s="22">
        <v>3158689</v>
      </c>
      <c r="D69" s="22">
        <v>5101083</v>
      </c>
    </row>
    <row r="70" spans="1:4" ht="16" x14ac:dyDescent="0.2">
      <c r="A70" s="21" t="s">
        <v>13</v>
      </c>
      <c r="B70" s="21" t="s">
        <v>141</v>
      </c>
      <c r="C70" s="22">
        <v>6925338</v>
      </c>
      <c r="D70" s="22">
        <v>5851775</v>
      </c>
    </row>
    <row r="71" spans="1:4" ht="16" x14ac:dyDescent="0.2">
      <c r="A71" s="21" t="s">
        <v>13</v>
      </c>
      <c r="B71" s="21" t="s">
        <v>142</v>
      </c>
      <c r="C71" s="22">
        <v>297275774</v>
      </c>
      <c r="D71" s="22">
        <v>250368688</v>
      </c>
    </row>
    <row r="72" spans="1:4" ht="16" x14ac:dyDescent="0.2">
      <c r="A72" s="21" t="s">
        <v>13</v>
      </c>
      <c r="B72" s="21" t="s">
        <v>143</v>
      </c>
      <c r="C72" s="22">
        <v>42389122</v>
      </c>
      <c r="D72" s="22">
        <v>70319821</v>
      </c>
    </row>
    <row r="73" spans="1:4" ht="16" x14ac:dyDescent="0.2">
      <c r="A73" s="21" t="s">
        <v>13</v>
      </c>
      <c r="B73" s="21" t="s">
        <v>144</v>
      </c>
      <c r="C73" s="22">
        <v>97570896</v>
      </c>
      <c r="D73" s="22">
        <v>79729634</v>
      </c>
    </row>
    <row r="74" spans="1:4" ht="16" x14ac:dyDescent="0.2">
      <c r="A74" s="21" t="s">
        <v>13</v>
      </c>
      <c r="B74" s="21" t="s">
        <v>145</v>
      </c>
      <c r="C74" s="22">
        <v>2655013689</v>
      </c>
      <c r="D74" s="22">
        <v>2088975880</v>
      </c>
    </row>
    <row r="75" spans="1:4" ht="16" x14ac:dyDescent="0.2">
      <c r="A75" s="21" t="s">
        <v>13</v>
      </c>
      <c r="B75" s="21" t="s">
        <v>146</v>
      </c>
      <c r="C75" s="22">
        <v>422393214</v>
      </c>
      <c r="D75" s="22">
        <v>182620385</v>
      </c>
    </row>
    <row r="76" spans="1:4" ht="16" x14ac:dyDescent="0.2">
      <c r="A76" s="21" t="s">
        <v>13</v>
      </c>
      <c r="B76" s="21" t="s">
        <v>147</v>
      </c>
      <c r="C76" s="22">
        <v>4319046</v>
      </c>
      <c r="D76" s="22">
        <v>2910942</v>
      </c>
    </row>
    <row r="77" spans="1:4" ht="16" x14ac:dyDescent="0.2">
      <c r="A77" s="21" t="s">
        <v>128</v>
      </c>
      <c r="B77" s="21" t="s">
        <v>145</v>
      </c>
      <c r="C77" s="22">
        <v>1325728510</v>
      </c>
      <c r="D77" s="22">
        <v>2053710704</v>
      </c>
    </row>
    <row r="78" spans="1:4" ht="16" x14ac:dyDescent="0.2">
      <c r="A78" s="21" t="s">
        <v>128</v>
      </c>
      <c r="B78" s="21" t="s">
        <v>146</v>
      </c>
      <c r="C78" s="22">
        <v>56495230</v>
      </c>
      <c r="D78" s="22">
        <v>87005062</v>
      </c>
    </row>
    <row r="79" spans="1:4" ht="16" x14ac:dyDescent="0.2">
      <c r="A79" s="21" t="s">
        <v>14</v>
      </c>
      <c r="B79" s="21" t="s">
        <v>143</v>
      </c>
      <c r="C79" s="22">
        <v>957</v>
      </c>
      <c r="D79" s="22">
        <v>8259</v>
      </c>
    </row>
    <row r="80" spans="1:4" ht="16" x14ac:dyDescent="0.2">
      <c r="A80" s="21" t="s">
        <v>14</v>
      </c>
      <c r="B80" s="21" t="s">
        <v>144</v>
      </c>
      <c r="C80" s="22">
        <v>497510</v>
      </c>
      <c r="D80" s="22">
        <v>675023</v>
      </c>
    </row>
    <row r="81" spans="1:4" ht="16" x14ac:dyDescent="0.2">
      <c r="A81" s="21" t="s">
        <v>14</v>
      </c>
      <c r="B81" s="21" t="s">
        <v>145</v>
      </c>
      <c r="C81" s="22">
        <v>148255140</v>
      </c>
      <c r="D81" s="22">
        <v>221841073</v>
      </c>
    </row>
    <row r="82" spans="1:4" ht="16" x14ac:dyDescent="0.2">
      <c r="A82" s="21" t="s">
        <v>129</v>
      </c>
      <c r="B82" s="21" t="s">
        <v>144</v>
      </c>
      <c r="C82" s="22">
        <v>11006243</v>
      </c>
      <c r="D82" s="22">
        <v>14164112</v>
      </c>
    </row>
    <row r="83" spans="1:4" ht="16" x14ac:dyDescent="0.2">
      <c r="A83" s="21" t="s">
        <v>129</v>
      </c>
      <c r="B83" s="21" t="s">
        <v>145</v>
      </c>
      <c r="C83" s="22">
        <v>697617100</v>
      </c>
      <c r="D83" s="22">
        <v>1001928635</v>
      </c>
    </row>
    <row r="84" spans="1:4" ht="16" x14ac:dyDescent="0.2">
      <c r="A84" s="21" t="s">
        <v>129</v>
      </c>
      <c r="B84" s="21" t="s">
        <v>146</v>
      </c>
      <c r="C84" s="22">
        <v>34424600</v>
      </c>
      <c r="D84" s="22">
        <v>48182121</v>
      </c>
    </row>
    <row r="85" spans="1:4" ht="16" x14ac:dyDescent="0.2">
      <c r="A85" s="21" t="s">
        <v>101</v>
      </c>
      <c r="B85" s="21" t="s">
        <v>144</v>
      </c>
      <c r="C85" s="22">
        <v>550</v>
      </c>
      <c r="D85" s="22">
        <v>642</v>
      </c>
    </row>
    <row r="86" spans="1:4" ht="16" x14ac:dyDescent="0.2">
      <c r="A86" s="21" t="s">
        <v>130</v>
      </c>
      <c r="B86" s="21" t="s">
        <v>143</v>
      </c>
      <c r="C86" s="22">
        <v>1821054030</v>
      </c>
      <c r="D86" s="22">
        <v>31013976</v>
      </c>
    </row>
    <row r="87" spans="1:4" ht="16" x14ac:dyDescent="0.2">
      <c r="A87" s="21" t="s">
        <v>130</v>
      </c>
      <c r="B87" s="21" t="s">
        <v>144</v>
      </c>
      <c r="C87" s="22">
        <v>80446920</v>
      </c>
      <c r="D87" s="22">
        <v>14503831</v>
      </c>
    </row>
    <row r="88" spans="1:4" ht="16" x14ac:dyDescent="0.2">
      <c r="A88" s="21" t="s">
        <v>130</v>
      </c>
      <c r="B88" s="21" t="s">
        <v>145</v>
      </c>
      <c r="C88" s="22">
        <v>1874499600</v>
      </c>
      <c r="D88" s="22">
        <v>2480962623</v>
      </c>
    </row>
    <row r="89" spans="1:4" ht="16" x14ac:dyDescent="0.2">
      <c r="A89" s="21" t="s">
        <v>130</v>
      </c>
      <c r="B89" s="21" t="s">
        <v>146</v>
      </c>
      <c r="C89" s="22">
        <v>33523500</v>
      </c>
      <c r="D89" s="22">
        <v>46414174</v>
      </c>
    </row>
    <row r="90" spans="1:4" ht="16" x14ac:dyDescent="0.2">
      <c r="A90" s="21" t="s">
        <v>15</v>
      </c>
      <c r="B90" s="21" t="s">
        <v>142</v>
      </c>
      <c r="C90" s="22">
        <v>53000000</v>
      </c>
      <c r="D90" s="22">
        <v>2099358</v>
      </c>
    </row>
    <row r="91" spans="1:4" ht="16" x14ac:dyDescent="0.2">
      <c r="A91" s="21" t="s">
        <v>15</v>
      </c>
      <c r="B91" s="21" t="s">
        <v>143</v>
      </c>
      <c r="C91" s="22">
        <v>2574012000</v>
      </c>
      <c r="D91" s="22">
        <v>50538840</v>
      </c>
    </row>
    <row r="92" spans="1:4" ht="16" x14ac:dyDescent="0.2">
      <c r="A92" s="21" t="s">
        <v>15</v>
      </c>
      <c r="B92" s="21" t="s">
        <v>144</v>
      </c>
      <c r="C92" s="22">
        <v>1557343000</v>
      </c>
      <c r="D92" s="22">
        <v>33817815</v>
      </c>
    </row>
    <row r="93" spans="1:4" ht="16" x14ac:dyDescent="0.2">
      <c r="A93" s="21" t="s">
        <v>16</v>
      </c>
      <c r="B93" s="21" t="s">
        <v>142</v>
      </c>
      <c r="C93" s="22">
        <v>3000000</v>
      </c>
      <c r="D93" s="22">
        <v>1439850</v>
      </c>
    </row>
    <row r="94" spans="1:4" ht="16" x14ac:dyDescent="0.2">
      <c r="A94" s="21" t="s">
        <v>16</v>
      </c>
      <c r="B94" s="21" t="s">
        <v>143</v>
      </c>
      <c r="C94" s="22">
        <v>1049</v>
      </c>
      <c r="D94" s="22">
        <v>6857</v>
      </c>
    </row>
    <row r="95" spans="1:4" ht="16" x14ac:dyDescent="0.2">
      <c r="A95" s="21" t="s">
        <v>16</v>
      </c>
      <c r="B95" s="21" t="s">
        <v>144</v>
      </c>
      <c r="C95" s="22">
        <v>10509461</v>
      </c>
      <c r="D95" s="22">
        <v>5337252</v>
      </c>
    </row>
    <row r="96" spans="1:4" ht="16" x14ac:dyDescent="0.2">
      <c r="A96" s="21" t="s">
        <v>17</v>
      </c>
      <c r="B96" s="21" t="s">
        <v>141</v>
      </c>
      <c r="C96" s="22">
        <v>2545391</v>
      </c>
      <c r="D96" s="22">
        <v>7676486</v>
      </c>
    </row>
    <row r="97" spans="1:4" ht="16" x14ac:dyDescent="0.2">
      <c r="A97" s="21" t="s">
        <v>17</v>
      </c>
      <c r="B97" s="21" t="s">
        <v>142</v>
      </c>
      <c r="C97" s="22">
        <v>94902567</v>
      </c>
      <c r="D97" s="22">
        <v>337967447</v>
      </c>
    </row>
    <row r="98" spans="1:4" ht="16" x14ac:dyDescent="0.2">
      <c r="A98" s="21" t="s">
        <v>17</v>
      </c>
      <c r="B98" s="21" t="s">
        <v>143</v>
      </c>
      <c r="C98" s="22">
        <v>284161269</v>
      </c>
      <c r="D98" s="22">
        <v>1813493518</v>
      </c>
    </row>
    <row r="99" spans="1:4" ht="16" x14ac:dyDescent="0.2">
      <c r="A99" s="21" t="s">
        <v>17</v>
      </c>
      <c r="B99" s="21" t="s">
        <v>144</v>
      </c>
      <c r="C99" s="22">
        <v>228798634</v>
      </c>
      <c r="D99" s="22">
        <v>305345966</v>
      </c>
    </row>
    <row r="100" spans="1:4" ht="16" x14ac:dyDescent="0.2">
      <c r="A100" s="21" t="s">
        <v>17</v>
      </c>
      <c r="B100" s="21" t="s">
        <v>145</v>
      </c>
      <c r="C100" s="22">
        <v>1426941151</v>
      </c>
      <c r="D100" s="22">
        <v>6314321852</v>
      </c>
    </row>
    <row r="101" spans="1:4" ht="16" x14ac:dyDescent="0.2">
      <c r="A101" s="21" t="s">
        <v>17</v>
      </c>
      <c r="B101" s="21" t="s">
        <v>146</v>
      </c>
      <c r="C101" s="22">
        <v>502518685</v>
      </c>
      <c r="D101" s="22">
        <v>1811550248</v>
      </c>
    </row>
    <row r="102" spans="1:4" ht="16" x14ac:dyDescent="0.2">
      <c r="A102" s="21" t="s">
        <v>17</v>
      </c>
      <c r="B102" s="21" t="s">
        <v>147</v>
      </c>
      <c r="C102" s="22">
        <v>45558855</v>
      </c>
      <c r="D102" s="22">
        <v>43379723</v>
      </c>
    </row>
    <row r="103" spans="1:4" ht="16" x14ac:dyDescent="0.2">
      <c r="A103" s="21" t="s">
        <v>18</v>
      </c>
      <c r="B103" s="21" t="s">
        <v>144</v>
      </c>
      <c r="C103" s="22">
        <v>323202</v>
      </c>
      <c r="D103" s="22">
        <v>575144</v>
      </c>
    </row>
    <row r="104" spans="1:4" ht="16" x14ac:dyDescent="0.2">
      <c r="A104" s="21" t="s">
        <v>18</v>
      </c>
      <c r="B104" s="21" t="s">
        <v>145</v>
      </c>
      <c r="C104" s="22">
        <v>542390399</v>
      </c>
      <c r="D104" s="22">
        <v>48810946</v>
      </c>
    </row>
    <row r="105" spans="1:4" ht="16" x14ac:dyDescent="0.2">
      <c r="A105" s="21" t="s">
        <v>18</v>
      </c>
      <c r="B105" s="21" t="s">
        <v>146</v>
      </c>
      <c r="C105" s="22">
        <v>505</v>
      </c>
      <c r="D105" s="22">
        <v>433</v>
      </c>
    </row>
    <row r="106" spans="1:4" ht="16" x14ac:dyDescent="0.2">
      <c r="A106" s="21" t="s">
        <v>102</v>
      </c>
      <c r="B106" s="21" t="s">
        <v>144</v>
      </c>
      <c r="C106" s="22">
        <v>4900</v>
      </c>
      <c r="D106" s="22">
        <v>250000</v>
      </c>
    </row>
    <row r="107" spans="1:4" ht="16" x14ac:dyDescent="0.2">
      <c r="A107" s="21" t="s">
        <v>19</v>
      </c>
      <c r="B107" s="21" t="s">
        <v>144</v>
      </c>
      <c r="C107" s="22">
        <v>16390170</v>
      </c>
      <c r="D107" s="22">
        <v>14042591</v>
      </c>
    </row>
    <row r="108" spans="1:4" ht="16" x14ac:dyDescent="0.2">
      <c r="A108" s="21" t="s">
        <v>19</v>
      </c>
      <c r="B108" s="21" t="s">
        <v>146</v>
      </c>
      <c r="C108" s="22">
        <v>1782</v>
      </c>
      <c r="D108" s="22">
        <v>63198</v>
      </c>
    </row>
    <row r="109" spans="1:4" ht="16" x14ac:dyDescent="0.2">
      <c r="A109" s="21" t="s">
        <v>20</v>
      </c>
      <c r="B109" s="21" t="s">
        <v>142</v>
      </c>
      <c r="C109" s="22">
        <v>50912428</v>
      </c>
      <c r="D109" s="22">
        <v>10600758</v>
      </c>
    </row>
    <row r="110" spans="1:4" ht="16" x14ac:dyDescent="0.2">
      <c r="A110" s="21" t="s">
        <v>20</v>
      </c>
      <c r="B110" s="21" t="s">
        <v>143</v>
      </c>
      <c r="C110" s="22">
        <v>1389</v>
      </c>
      <c r="D110" s="22">
        <v>7061</v>
      </c>
    </row>
    <row r="111" spans="1:4" ht="16" x14ac:dyDescent="0.2">
      <c r="A111" s="21" t="s">
        <v>20</v>
      </c>
      <c r="B111" s="21" t="s">
        <v>144</v>
      </c>
      <c r="C111" s="22">
        <v>22977076</v>
      </c>
      <c r="D111" s="22">
        <v>3643967</v>
      </c>
    </row>
    <row r="112" spans="1:4" ht="16" x14ac:dyDescent="0.2">
      <c r="A112" s="21" t="s">
        <v>21</v>
      </c>
      <c r="B112" s="21" t="s">
        <v>141</v>
      </c>
      <c r="C112" s="22">
        <v>36910735</v>
      </c>
      <c r="D112" s="22">
        <v>53241745</v>
      </c>
    </row>
    <row r="113" spans="1:4" ht="16" x14ac:dyDescent="0.2">
      <c r="A113" s="21" t="s">
        <v>21</v>
      </c>
      <c r="B113" s="21" t="s">
        <v>142</v>
      </c>
      <c r="C113" s="22">
        <v>500422025</v>
      </c>
      <c r="D113" s="22">
        <v>757134237</v>
      </c>
    </row>
    <row r="114" spans="1:4" ht="16" x14ac:dyDescent="0.2">
      <c r="A114" s="21" t="s">
        <v>21</v>
      </c>
      <c r="B114" s="21" t="s">
        <v>143</v>
      </c>
      <c r="C114" s="22">
        <v>607721428</v>
      </c>
      <c r="D114" s="22">
        <v>1356364201</v>
      </c>
    </row>
    <row r="115" spans="1:4" ht="16" x14ac:dyDescent="0.2">
      <c r="A115" s="21" t="s">
        <v>21</v>
      </c>
      <c r="B115" s="21" t="s">
        <v>144</v>
      </c>
      <c r="C115" s="22">
        <v>946352741</v>
      </c>
      <c r="D115" s="22">
        <v>2161122926</v>
      </c>
    </row>
    <row r="116" spans="1:4" ht="16" x14ac:dyDescent="0.2">
      <c r="A116" s="21" t="s">
        <v>21</v>
      </c>
      <c r="B116" s="21" t="s">
        <v>145</v>
      </c>
      <c r="C116" s="22">
        <v>2046334315</v>
      </c>
      <c r="D116" s="22">
        <v>5192340100</v>
      </c>
    </row>
    <row r="117" spans="1:4" ht="16" x14ac:dyDescent="0.2">
      <c r="A117" s="21" t="s">
        <v>21</v>
      </c>
      <c r="B117" s="21" t="s">
        <v>146</v>
      </c>
      <c r="C117" s="22">
        <v>1076494219</v>
      </c>
      <c r="D117" s="22">
        <v>2277204246</v>
      </c>
    </row>
    <row r="118" spans="1:4" ht="16" x14ac:dyDescent="0.2">
      <c r="A118" s="21" t="s">
        <v>21</v>
      </c>
      <c r="B118" s="21" t="s">
        <v>147</v>
      </c>
      <c r="C118" s="22">
        <v>49299659</v>
      </c>
      <c r="D118" s="22">
        <v>84347051</v>
      </c>
    </row>
    <row r="119" spans="1:4" ht="16" x14ac:dyDescent="0.2">
      <c r="A119" s="21" t="s">
        <v>22</v>
      </c>
      <c r="B119" s="21" t="s">
        <v>141</v>
      </c>
      <c r="C119" s="22">
        <v>134292319</v>
      </c>
      <c r="D119" s="22">
        <v>101915784</v>
      </c>
    </row>
    <row r="120" spans="1:4" ht="16" x14ac:dyDescent="0.2">
      <c r="A120" s="21" t="s">
        <v>22</v>
      </c>
      <c r="B120" s="21" t="s">
        <v>142</v>
      </c>
      <c r="C120" s="22">
        <v>373945501</v>
      </c>
      <c r="D120" s="22">
        <v>188934566</v>
      </c>
    </row>
    <row r="121" spans="1:4" ht="16" x14ac:dyDescent="0.2">
      <c r="A121" s="21" t="s">
        <v>22</v>
      </c>
      <c r="B121" s="21" t="s">
        <v>143</v>
      </c>
      <c r="C121" s="22">
        <v>460461836</v>
      </c>
      <c r="D121" s="22">
        <v>871766063</v>
      </c>
    </row>
    <row r="122" spans="1:4" ht="16" x14ac:dyDescent="0.2">
      <c r="A122" s="21" t="s">
        <v>22</v>
      </c>
      <c r="B122" s="21" t="s">
        <v>144</v>
      </c>
      <c r="C122" s="22">
        <v>536710454</v>
      </c>
      <c r="D122" s="22">
        <v>392985100</v>
      </c>
    </row>
    <row r="123" spans="1:4" ht="16" x14ac:dyDescent="0.2">
      <c r="A123" s="21" t="s">
        <v>22</v>
      </c>
      <c r="B123" s="21" t="s">
        <v>145</v>
      </c>
      <c r="C123" s="22">
        <v>426109259</v>
      </c>
      <c r="D123" s="22">
        <v>425914570</v>
      </c>
    </row>
    <row r="124" spans="1:4" ht="16" x14ac:dyDescent="0.2">
      <c r="A124" s="21" t="s">
        <v>22</v>
      </c>
      <c r="B124" s="21" t="s">
        <v>146</v>
      </c>
      <c r="C124" s="22">
        <v>200489275</v>
      </c>
      <c r="D124" s="22">
        <v>499322388</v>
      </c>
    </row>
    <row r="125" spans="1:4" ht="16" x14ac:dyDescent="0.2">
      <c r="A125" s="21" t="s">
        <v>22</v>
      </c>
      <c r="B125" s="21" t="s">
        <v>147</v>
      </c>
      <c r="C125" s="22">
        <v>98469370</v>
      </c>
      <c r="D125" s="22">
        <v>117372200</v>
      </c>
    </row>
    <row r="126" spans="1:4" ht="16" x14ac:dyDescent="0.2">
      <c r="A126" s="21" t="s">
        <v>23</v>
      </c>
      <c r="B126" s="21" t="s">
        <v>141</v>
      </c>
      <c r="C126" s="22">
        <v>19666064</v>
      </c>
      <c r="D126" s="22">
        <v>13684458</v>
      </c>
    </row>
    <row r="127" spans="1:4" ht="16" x14ac:dyDescent="0.2">
      <c r="A127" s="21" t="s">
        <v>23</v>
      </c>
      <c r="B127" s="21" t="s">
        <v>142</v>
      </c>
      <c r="C127" s="22">
        <v>3865077</v>
      </c>
      <c r="D127" s="22">
        <v>2257627</v>
      </c>
    </row>
    <row r="128" spans="1:4" ht="16" x14ac:dyDescent="0.2">
      <c r="A128" s="21" t="s">
        <v>23</v>
      </c>
      <c r="B128" s="21" t="s">
        <v>143</v>
      </c>
      <c r="C128" s="22">
        <v>14837</v>
      </c>
      <c r="D128" s="22">
        <v>50008</v>
      </c>
    </row>
    <row r="129" spans="1:4" ht="16" x14ac:dyDescent="0.2">
      <c r="A129" s="21" t="s">
        <v>23</v>
      </c>
      <c r="B129" s="21" t="s">
        <v>144</v>
      </c>
      <c r="C129" s="22">
        <v>61865860</v>
      </c>
      <c r="D129" s="22">
        <v>24108720</v>
      </c>
    </row>
    <row r="130" spans="1:4" ht="16" x14ac:dyDescent="0.2">
      <c r="A130" s="21" t="s">
        <v>23</v>
      </c>
      <c r="B130" s="21" t="s">
        <v>145</v>
      </c>
      <c r="C130" s="22">
        <v>7519342</v>
      </c>
      <c r="D130" s="22">
        <v>7248885</v>
      </c>
    </row>
    <row r="131" spans="1:4" ht="16" x14ac:dyDescent="0.2">
      <c r="A131" s="21" t="s">
        <v>23</v>
      </c>
      <c r="B131" s="21" t="s">
        <v>146</v>
      </c>
      <c r="C131" s="22">
        <v>0</v>
      </c>
      <c r="D131" s="22">
        <v>17</v>
      </c>
    </row>
    <row r="132" spans="1:4" ht="16" x14ac:dyDescent="0.2">
      <c r="A132" s="21" t="s">
        <v>24</v>
      </c>
      <c r="B132" s="21" t="s">
        <v>141</v>
      </c>
      <c r="C132" s="22">
        <v>132334671</v>
      </c>
      <c r="D132" s="22">
        <v>39755291</v>
      </c>
    </row>
    <row r="133" spans="1:4" ht="16" x14ac:dyDescent="0.2">
      <c r="A133" s="21" t="s">
        <v>24</v>
      </c>
      <c r="B133" s="21" t="s">
        <v>142</v>
      </c>
      <c r="C133" s="22">
        <v>156775030</v>
      </c>
      <c r="D133" s="22">
        <v>86319254</v>
      </c>
    </row>
    <row r="134" spans="1:4" ht="16" x14ac:dyDescent="0.2">
      <c r="A134" s="21" t="s">
        <v>24</v>
      </c>
      <c r="B134" s="21" t="s">
        <v>143</v>
      </c>
      <c r="C134" s="22">
        <v>103547865</v>
      </c>
      <c r="D134" s="22">
        <v>70641083</v>
      </c>
    </row>
    <row r="135" spans="1:4" ht="16" x14ac:dyDescent="0.2">
      <c r="A135" s="21" t="s">
        <v>24</v>
      </c>
      <c r="B135" s="21" t="s">
        <v>144</v>
      </c>
      <c r="C135" s="22">
        <v>414029592</v>
      </c>
      <c r="D135" s="22">
        <v>133570425</v>
      </c>
    </row>
    <row r="136" spans="1:4" ht="16" x14ac:dyDescent="0.2">
      <c r="A136" s="21" t="s">
        <v>24</v>
      </c>
      <c r="B136" s="21" t="s">
        <v>145</v>
      </c>
      <c r="C136" s="22">
        <v>99736506</v>
      </c>
      <c r="D136" s="22">
        <v>44459313</v>
      </c>
    </row>
    <row r="137" spans="1:4" ht="16" x14ac:dyDescent="0.2">
      <c r="A137" s="21" t="s">
        <v>24</v>
      </c>
      <c r="B137" s="21" t="s">
        <v>146</v>
      </c>
      <c r="C137" s="22">
        <v>296465024</v>
      </c>
      <c r="D137" s="22">
        <v>153578376</v>
      </c>
    </row>
    <row r="138" spans="1:4" ht="16" x14ac:dyDescent="0.2">
      <c r="A138" s="21" t="s">
        <v>25</v>
      </c>
      <c r="B138" s="21" t="s">
        <v>141</v>
      </c>
      <c r="C138" s="22">
        <v>22679525</v>
      </c>
      <c r="D138" s="22">
        <v>28492203</v>
      </c>
    </row>
    <row r="139" spans="1:4" ht="16" x14ac:dyDescent="0.2">
      <c r="A139" s="21" t="s">
        <v>25</v>
      </c>
      <c r="B139" s="21" t="s">
        <v>142</v>
      </c>
      <c r="C139" s="22">
        <v>59712301</v>
      </c>
      <c r="D139" s="22">
        <v>98928350</v>
      </c>
    </row>
    <row r="140" spans="1:4" ht="16" x14ac:dyDescent="0.2">
      <c r="A140" s="21" t="s">
        <v>25</v>
      </c>
      <c r="B140" s="21" t="s">
        <v>143</v>
      </c>
      <c r="C140" s="22">
        <v>1006477170</v>
      </c>
      <c r="D140" s="22">
        <v>1479403615</v>
      </c>
    </row>
    <row r="141" spans="1:4" ht="16" x14ac:dyDescent="0.2">
      <c r="A141" s="21" t="s">
        <v>25</v>
      </c>
      <c r="B141" s="21" t="s">
        <v>144</v>
      </c>
      <c r="C141" s="22">
        <v>169814698</v>
      </c>
      <c r="D141" s="22">
        <v>178455164</v>
      </c>
    </row>
    <row r="142" spans="1:4" ht="16" x14ac:dyDescent="0.2">
      <c r="A142" s="21" t="s">
        <v>25</v>
      </c>
      <c r="B142" s="21" t="s">
        <v>145</v>
      </c>
      <c r="C142" s="22">
        <v>995979319</v>
      </c>
      <c r="D142" s="22">
        <v>3499441643</v>
      </c>
    </row>
    <row r="143" spans="1:4" ht="16" x14ac:dyDescent="0.2">
      <c r="A143" s="21" t="s">
        <v>25</v>
      </c>
      <c r="B143" s="21" t="s">
        <v>146</v>
      </c>
      <c r="C143" s="22">
        <v>528654824</v>
      </c>
      <c r="D143" s="22">
        <v>925072795</v>
      </c>
    </row>
    <row r="144" spans="1:4" ht="16" x14ac:dyDescent="0.2">
      <c r="A144" s="21" t="s">
        <v>25</v>
      </c>
      <c r="B144" s="21" t="s">
        <v>147</v>
      </c>
      <c r="C144" s="22">
        <v>4712926</v>
      </c>
      <c r="D144" s="22">
        <v>12743365</v>
      </c>
    </row>
    <row r="145" spans="1:4" ht="16" x14ac:dyDescent="0.2">
      <c r="A145" s="21" t="s">
        <v>26</v>
      </c>
      <c r="B145" s="21" t="s">
        <v>143</v>
      </c>
      <c r="C145" s="22">
        <v>1338</v>
      </c>
      <c r="D145" s="22">
        <v>6817</v>
      </c>
    </row>
    <row r="146" spans="1:4" ht="16" x14ac:dyDescent="0.2">
      <c r="A146" s="21" t="s">
        <v>26</v>
      </c>
      <c r="B146" s="21" t="s">
        <v>144</v>
      </c>
      <c r="C146" s="22">
        <v>210768114</v>
      </c>
      <c r="D146" s="22">
        <v>241902790</v>
      </c>
    </row>
    <row r="147" spans="1:4" ht="16" x14ac:dyDescent="0.2">
      <c r="A147" s="21" t="s">
        <v>26</v>
      </c>
      <c r="B147" s="21" t="s">
        <v>145</v>
      </c>
      <c r="C147" s="22">
        <v>1755748420</v>
      </c>
      <c r="D147" s="22">
        <v>1873086695</v>
      </c>
    </row>
    <row r="148" spans="1:4" ht="16" x14ac:dyDescent="0.2">
      <c r="A148" s="21" t="s">
        <v>26</v>
      </c>
      <c r="B148" s="21" t="s">
        <v>146</v>
      </c>
      <c r="C148" s="22">
        <v>187974670</v>
      </c>
      <c r="D148" s="22">
        <v>227053293</v>
      </c>
    </row>
    <row r="150" spans="1:4" x14ac:dyDescent="0.2">
      <c r="C150">
        <f>SUM(C2:C149)</f>
        <v>62778657328</v>
      </c>
      <c r="D150" s="8">
        <f>SUM(D2:D149)</f>
        <v>60890084359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3"/>
  <sheetViews>
    <sheetView workbookViewId="0">
      <selection sqref="A1:XFD1048576"/>
    </sheetView>
  </sheetViews>
  <sheetFormatPr baseColWidth="10" defaultRowHeight="15" x14ac:dyDescent="0.2"/>
  <cols>
    <col min="1" max="1" width="10.83203125" style="3"/>
    <col min="2" max="2" width="5.1640625" style="32" bestFit="1" customWidth="1"/>
    <col min="3" max="3" width="11.5" style="30"/>
    <col min="4" max="16384" width="10.83203125" style="3"/>
  </cols>
  <sheetData>
    <row r="1" spans="2:14" ht="16" x14ac:dyDescent="0.2"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2:14" ht="20" x14ac:dyDescent="0.2">
      <c r="B2" s="32" t="s">
        <v>42</v>
      </c>
      <c r="C2" s="23">
        <v>6205244.0109999999</v>
      </c>
      <c r="H2" s="31" t="s">
        <v>153</v>
      </c>
    </row>
    <row r="3" spans="2:14" ht="20" x14ac:dyDescent="0.2">
      <c r="B3" s="32" t="s">
        <v>43</v>
      </c>
      <c r="C3" s="23">
        <v>4510775.6400000006</v>
      </c>
      <c r="H3" s="31" t="s">
        <v>137</v>
      </c>
    </row>
    <row r="4" spans="2:14" x14ac:dyDescent="0.2">
      <c r="B4" s="32" t="s">
        <v>44</v>
      </c>
      <c r="C4" s="23">
        <v>5626134.4909999995</v>
      </c>
    </row>
    <row r="5" spans="2:14" x14ac:dyDescent="0.2">
      <c r="B5" s="32" t="s">
        <v>45</v>
      </c>
      <c r="C5" s="23">
        <v>5521802.1839999994</v>
      </c>
    </row>
    <row r="6" spans="2:14" x14ac:dyDescent="0.2">
      <c r="B6" s="32" t="s">
        <v>46</v>
      </c>
      <c r="C6" s="23">
        <v>5125986.7719999989</v>
      </c>
    </row>
    <row r="7" spans="2:14" x14ac:dyDescent="0.2">
      <c r="B7" s="32" t="s">
        <v>47</v>
      </c>
      <c r="C7" s="23">
        <v>5582256.3959999979</v>
      </c>
    </row>
    <row r="8" spans="2:14" x14ac:dyDescent="0.2">
      <c r="B8" s="32" t="s">
        <v>48</v>
      </c>
      <c r="C8" s="23">
        <v>5881567.3380000005</v>
      </c>
    </row>
    <row r="9" spans="2:14" x14ac:dyDescent="0.2">
      <c r="B9" s="32" t="s">
        <v>49</v>
      </c>
      <c r="C9" s="23">
        <v>5090763.7150000008</v>
      </c>
    </row>
    <row r="10" spans="2:14" x14ac:dyDescent="0.2">
      <c r="B10" s="32" t="s">
        <v>50</v>
      </c>
      <c r="C10" s="23">
        <v>4147766.6860000002</v>
      </c>
    </row>
    <row r="11" spans="2:14" x14ac:dyDescent="0.2">
      <c r="B11" s="32" t="s">
        <v>51</v>
      </c>
      <c r="C11" s="23">
        <v>5161835.2380000008</v>
      </c>
    </row>
    <row r="12" spans="2:14" x14ac:dyDescent="0.2">
      <c r="B12" s="32" t="s">
        <v>52</v>
      </c>
      <c r="C12" s="23">
        <v>4430947.8080000002</v>
      </c>
    </row>
    <row r="13" spans="2:14" x14ac:dyDescent="0.2">
      <c r="B13" s="32" t="s">
        <v>53</v>
      </c>
      <c r="C13" s="23">
        <v>5493577.0489999996</v>
      </c>
    </row>
  </sheetData>
  <mergeCells count="1">
    <mergeCell ref="E1:N1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39"/>
  <sheetViews>
    <sheetView workbookViewId="0">
      <selection sqref="A1:XFD1048576"/>
    </sheetView>
  </sheetViews>
  <sheetFormatPr baseColWidth="10" defaultRowHeight="15" x14ac:dyDescent="0.2"/>
  <cols>
    <col min="1" max="1" width="4.1640625" style="3" customWidth="1"/>
    <col min="2" max="2" width="19.33203125" style="32" customWidth="1"/>
    <col min="3" max="3" width="11.5" style="32" bestFit="1" customWidth="1"/>
    <col min="4" max="4" width="3.1640625" style="3" customWidth="1"/>
    <col min="5" max="16384" width="10.83203125" style="3"/>
  </cols>
  <sheetData>
    <row r="2" spans="2:14" ht="16" x14ac:dyDescent="0.2"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 ht="20" x14ac:dyDescent="0.2">
      <c r="B3" s="69" t="s">
        <v>29</v>
      </c>
      <c r="C3" s="70" t="s">
        <v>41</v>
      </c>
      <c r="I3" s="31" t="s">
        <v>154</v>
      </c>
    </row>
    <row r="4" spans="2:14" ht="20" x14ac:dyDescent="0.2">
      <c r="B4" s="71" t="s">
        <v>55</v>
      </c>
      <c r="C4" s="72">
        <v>181720.91800000001</v>
      </c>
      <c r="I4" s="31" t="s">
        <v>137</v>
      </c>
    </row>
    <row r="5" spans="2:14" x14ac:dyDescent="0.2">
      <c r="B5" s="71" t="s">
        <v>96</v>
      </c>
      <c r="C5" s="72">
        <v>339369.60699999996</v>
      </c>
    </row>
    <row r="6" spans="2:14" x14ac:dyDescent="0.2">
      <c r="B6" s="71" t="s">
        <v>57</v>
      </c>
      <c r="C6" s="72">
        <v>4184355</v>
      </c>
    </row>
    <row r="7" spans="2:14" x14ac:dyDescent="0.2">
      <c r="B7" s="71" t="s">
        <v>58</v>
      </c>
      <c r="C7" s="72">
        <v>3809524.05</v>
      </c>
    </row>
    <row r="8" spans="2:14" x14ac:dyDescent="0.2">
      <c r="B8" s="71" t="s">
        <v>59</v>
      </c>
      <c r="C8" s="72">
        <v>1202888.6880000001</v>
      </c>
    </row>
    <row r="9" spans="2:14" x14ac:dyDescent="0.2">
      <c r="B9" s="71" t="s">
        <v>60</v>
      </c>
      <c r="C9" s="72">
        <v>743047.94300000009</v>
      </c>
    </row>
    <row r="10" spans="2:14" x14ac:dyDescent="0.2">
      <c r="B10" s="71" t="s">
        <v>61</v>
      </c>
      <c r="C10" s="72">
        <v>148753.60700000002</v>
      </c>
    </row>
    <row r="11" spans="2:14" x14ac:dyDescent="0.2">
      <c r="B11" s="71" t="s">
        <v>62</v>
      </c>
      <c r="C11" s="72">
        <v>2585426.5519999997</v>
      </c>
    </row>
    <row r="12" spans="2:14" x14ac:dyDescent="0.2">
      <c r="B12" s="71" t="s">
        <v>63</v>
      </c>
      <c r="C12" s="72">
        <v>1354350.8120000002</v>
      </c>
    </row>
    <row r="13" spans="2:14" x14ac:dyDescent="0.2">
      <c r="B13" s="71" t="s">
        <v>64</v>
      </c>
      <c r="C13" s="72">
        <v>3828727.1570000001</v>
      </c>
    </row>
    <row r="14" spans="2:14" x14ac:dyDescent="0.2">
      <c r="B14" s="71" t="s">
        <v>65</v>
      </c>
      <c r="C14" s="72">
        <v>22136.521000000001</v>
      </c>
    </row>
    <row r="15" spans="2:14" x14ac:dyDescent="0.2">
      <c r="B15" s="71" t="s">
        <v>66</v>
      </c>
      <c r="C15" s="72">
        <v>7696932.5180000011</v>
      </c>
    </row>
    <row r="16" spans="2:14" x14ac:dyDescent="0.2">
      <c r="B16" s="71" t="s">
        <v>67</v>
      </c>
      <c r="C16" s="72">
        <v>5932953.1720000003</v>
      </c>
    </row>
    <row r="17" spans="2:3" x14ac:dyDescent="0.2">
      <c r="B17" s="71" t="s">
        <v>68</v>
      </c>
      <c r="C17" s="72">
        <v>393904.23599999998</v>
      </c>
    </row>
    <row r="18" spans="2:3" x14ac:dyDescent="0.2">
      <c r="B18" s="71" t="s">
        <v>70</v>
      </c>
      <c r="C18" s="72">
        <v>2716330.7289999998</v>
      </c>
    </row>
    <row r="19" spans="2:3" x14ac:dyDescent="0.2">
      <c r="B19" s="71" t="s">
        <v>69</v>
      </c>
      <c r="C19" s="72">
        <v>1382223.7400000002</v>
      </c>
    </row>
    <row r="20" spans="2:3" x14ac:dyDescent="0.2">
      <c r="B20" s="71" t="s">
        <v>71</v>
      </c>
      <c r="C20" s="72">
        <v>2154492.5419999999</v>
      </c>
    </row>
    <row r="21" spans="2:3" x14ac:dyDescent="0.2">
      <c r="B21" s="71" t="s">
        <v>72</v>
      </c>
      <c r="C21" s="72">
        <v>73890.893000000011</v>
      </c>
    </row>
    <row r="22" spans="2:3" x14ac:dyDescent="0.2">
      <c r="B22" s="71" t="s">
        <v>73</v>
      </c>
      <c r="C22" s="72">
        <v>2788030.7629999998</v>
      </c>
    </row>
    <row r="23" spans="2:3" x14ac:dyDescent="0.2">
      <c r="B23" s="71" t="s">
        <v>74</v>
      </c>
      <c r="C23" s="72">
        <v>5263535.1219999995</v>
      </c>
    </row>
    <row r="24" spans="2:3" x14ac:dyDescent="0.2">
      <c r="B24" s="71" t="s">
        <v>77</v>
      </c>
      <c r="C24" s="72">
        <v>13510.509999999998</v>
      </c>
    </row>
    <row r="25" spans="2:3" x14ac:dyDescent="0.2">
      <c r="B25" s="71" t="s">
        <v>75</v>
      </c>
      <c r="C25" s="72">
        <v>3525887.0790000004</v>
      </c>
    </row>
    <row r="26" spans="2:3" x14ac:dyDescent="0.2">
      <c r="B26" s="71" t="s">
        <v>76</v>
      </c>
      <c r="C26" s="72">
        <v>92931.18</v>
      </c>
    </row>
    <row r="27" spans="2:3" x14ac:dyDescent="0.2">
      <c r="B27" s="71" t="s">
        <v>78</v>
      </c>
      <c r="C27" s="72">
        <v>2230478.0140000004</v>
      </c>
    </row>
    <row r="28" spans="2:3" x14ac:dyDescent="0.2">
      <c r="B28" s="71" t="s">
        <v>79</v>
      </c>
      <c r="C28" s="72">
        <v>6101906.0120000001</v>
      </c>
    </row>
    <row r="29" spans="2:3" x14ac:dyDescent="0.2">
      <c r="B29" s="71" t="s">
        <v>80</v>
      </c>
      <c r="C29" s="72">
        <v>1172376.1410000001</v>
      </c>
    </row>
    <row r="30" spans="2:3" x14ac:dyDescent="0.2">
      <c r="B30" s="71" t="s">
        <v>82</v>
      </c>
      <c r="C30" s="72">
        <v>542714.10600000003</v>
      </c>
    </row>
    <row r="31" spans="2:3" x14ac:dyDescent="0.2">
      <c r="B31" s="71" t="s">
        <v>81</v>
      </c>
      <c r="C31" s="72">
        <v>1071807.9350000001</v>
      </c>
    </row>
    <row r="32" spans="2:3" x14ac:dyDescent="0.2">
      <c r="B32" s="71" t="s">
        <v>134</v>
      </c>
      <c r="C32" s="72">
        <v>41898.241000000002</v>
      </c>
    </row>
    <row r="33" spans="2:3" x14ac:dyDescent="0.2">
      <c r="B33" s="71" t="s">
        <v>103</v>
      </c>
      <c r="C33" s="72">
        <v>0.55000000000000004</v>
      </c>
    </row>
    <row r="34" spans="2:3" x14ac:dyDescent="0.2">
      <c r="B34" s="71" t="s">
        <v>97</v>
      </c>
      <c r="C34" s="72">
        <v>16391.952000000001</v>
      </c>
    </row>
    <row r="35" spans="2:3" x14ac:dyDescent="0.2">
      <c r="B35" s="71" t="s">
        <v>84</v>
      </c>
      <c r="C35" s="72">
        <v>1063351.852</v>
      </c>
    </row>
    <row r="36" spans="2:3" x14ac:dyDescent="0.2">
      <c r="B36" s="71" t="s">
        <v>135</v>
      </c>
      <c r="C36" s="72">
        <v>51737.385999999999</v>
      </c>
    </row>
    <row r="37" spans="2:3" x14ac:dyDescent="0.2">
      <c r="B37" s="71" t="s">
        <v>98</v>
      </c>
      <c r="C37" s="30">
        <v>4.9000000000000004</v>
      </c>
    </row>
    <row r="38" spans="2:3" x14ac:dyDescent="0.2">
      <c r="B38" s="71" t="s">
        <v>85</v>
      </c>
      <c r="C38" s="30">
        <v>51066.9</v>
      </c>
    </row>
    <row r="39" spans="2:3" x14ac:dyDescent="0.2">
      <c r="B39" s="73" t="s">
        <v>41</v>
      </c>
      <c r="C39" s="30">
        <v>62778657.328000002</v>
      </c>
    </row>
  </sheetData>
  <mergeCells count="1">
    <mergeCell ref="E2:N2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D38"/>
  <sheetViews>
    <sheetView zoomScaleNormal="100" workbookViewId="0">
      <selection sqref="A1:XFD1048576"/>
    </sheetView>
  </sheetViews>
  <sheetFormatPr baseColWidth="10" defaultColWidth="11.5" defaultRowHeight="13" x14ac:dyDescent="0.15"/>
  <cols>
    <col min="1" max="1" width="19.6640625" style="5" customWidth="1"/>
    <col min="2" max="9" width="10.33203125" style="33" bestFit="1" customWidth="1"/>
    <col min="10" max="10" width="12.83203125" style="33" bestFit="1" customWidth="1"/>
    <col min="11" max="11" width="10.33203125" style="33" bestFit="1" customWidth="1"/>
    <col min="12" max="12" width="12" style="33" bestFit="1" customWidth="1"/>
    <col min="13" max="13" width="11.1640625" style="33" bestFit="1" customWidth="1"/>
    <col min="14" max="14" width="11.33203125" style="33" bestFit="1" customWidth="1"/>
    <col min="15" max="15" width="7.33203125" style="25" bestFit="1" customWidth="1"/>
    <col min="16" max="16" width="3.83203125" style="26" customWidth="1"/>
    <col min="17" max="17" width="11.5" style="26"/>
    <col min="18" max="29" width="9.1640625" style="33" bestFit="1" customWidth="1"/>
    <col min="30" max="30" width="12.5" style="33" bestFit="1" customWidth="1"/>
    <col min="31" max="16384" width="11.5" style="5"/>
  </cols>
  <sheetData>
    <row r="2" spans="1:15" x14ac:dyDescent="0.15">
      <c r="A2" s="34" t="s">
        <v>87</v>
      </c>
    </row>
    <row r="3" spans="1:15" x14ac:dyDescent="0.15">
      <c r="A3" s="34"/>
    </row>
    <row r="4" spans="1:15" x14ac:dyDescent="0.15">
      <c r="A4" s="34" t="s">
        <v>88</v>
      </c>
    </row>
    <row r="5" spans="1:15" x14ac:dyDescent="0.15">
      <c r="A5" s="34" t="s">
        <v>137</v>
      </c>
    </row>
    <row r="7" spans="1:15" x14ac:dyDescent="0.15">
      <c r="A7" s="35" t="s">
        <v>29</v>
      </c>
      <c r="B7" s="36" t="s">
        <v>28</v>
      </c>
      <c r="C7" s="36" t="s">
        <v>30</v>
      </c>
      <c r="D7" s="36" t="s">
        <v>31</v>
      </c>
      <c r="E7" s="36" t="s">
        <v>32</v>
      </c>
      <c r="F7" s="36" t="s">
        <v>33</v>
      </c>
      <c r="G7" s="36" t="s">
        <v>34</v>
      </c>
      <c r="H7" s="36" t="s">
        <v>35</v>
      </c>
      <c r="I7" s="36" t="s">
        <v>36</v>
      </c>
      <c r="J7" s="36" t="s">
        <v>37</v>
      </c>
      <c r="K7" s="36" t="s">
        <v>38</v>
      </c>
      <c r="L7" s="36" t="s">
        <v>39</v>
      </c>
      <c r="M7" s="36" t="s">
        <v>40</v>
      </c>
      <c r="N7" s="36" t="s">
        <v>41</v>
      </c>
    </row>
    <row r="8" spans="1:15" ht="15" x14ac:dyDescent="0.2">
      <c r="A8" s="37" t="s">
        <v>55</v>
      </c>
      <c r="B8" s="38">
        <v>16832.136999999999</v>
      </c>
      <c r="C8" s="38">
        <v>11034.951999999999</v>
      </c>
      <c r="D8" s="38">
        <v>11991.558000000001</v>
      </c>
      <c r="E8" s="38">
        <v>11145.271000000001</v>
      </c>
      <c r="F8" s="38">
        <v>17365.862000000001</v>
      </c>
      <c r="G8" s="38">
        <v>13387.547</v>
      </c>
      <c r="H8" s="38">
        <v>21294.483</v>
      </c>
      <c r="I8" s="38">
        <v>15408.911</v>
      </c>
      <c r="J8" s="38">
        <v>15343.416999999999</v>
      </c>
      <c r="K8" s="38">
        <v>16366.573</v>
      </c>
      <c r="L8" s="38">
        <v>13198.904</v>
      </c>
      <c r="M8" s="38">
        <v>15177.257</v>
      </c>
      <c r="N8" s="39">
        <f>SUM(B8:M8)</f>
        <v>178546.872</v>
      </c>
      <c r="O8" s="25">
        <f t="shared" ref="O8:O38" si="0">N8/$N$38</f>
        <v>1.1065134613836439E-2</v>
      </c>
    </row>
    <row r="9" spans="1:15" ht="15" x14ac:dyDescent="0.2">
      <c r="A9" s="37" t="s">
        <v>56</v>
      </c>
      <c r="B9" s="38">
        <v>42014.107000000004</v>
      </c>
      <c r="C9" s="38">
        <v>26413.800999999999</v>
      </c>
      <c r="D9" s="38">
        <v>22407.03</v>
      </c>
      <c r="E9" s="38">
        <v>24192.982</v>
      </c>
      <c r="F9" s="38">
        <v>20138.881000000001</v>
      </c>
      <c r="G9" s="38">
        <v>44705.146999999997</v>
      </c>
      <c r="H9" s="38">
        <v>29958.416000000001</v>
      </c>
      <c r="I9" s="38">
        <v>20398.348000000002</v>
      </c>
      <c r="J9" s="38">
        <v>23396.897000000001</v>
      </c>
      <c r="K9" s="38">
        <v>21310.069</v>
      </c>
      <c r="L9" s="38">
        <v>23021.486000000001</v>
      </c>
      <c r="M9" s="38">
        <v>16261.64</v>
      </c>
      <c r="N9" s="39">
        <f t="shared" ref="N9:N38" si="1">SUM(B9:M9)</f>
        <v>314218.804</v>
      </c>
      <c r="O9" s="25">
        <f t="shared" si="0"/>
        <v>1.9473168728818099E-2</v>
      </c>
    </row>
    <row r="10" spans="1:15" ht="15" x14ac:dyDescent="0.2">
      <c r="A10" s="37" t="s">
        <v>58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0.11</v>
      </c>
      <c r="M10" s="38">
        <v>0</v>
      </c>
      <c r="N10" s="39">
        <f t="shared" si="1"/>
        <v>0.11</v>
      </c>
      <c r="O10" s="25">
        <f t="shared" si="0"/>
        <v>6.8170603824524479E-9</v>
      </c>
    </row>
    <row r="11" spans="1:15" ht="15" x14ac:dyDescent="0.2">
      <c r="A11" s="37" t="s">
        <v>59</v>
      </c>
      <c r="B11" s="38">
        <v>5801.8239999999996</v>
      </c>
      <c r="C11" s="38">
        <v>6822.5119999999997</v>
      </c>
      <c r="D11" s="38">
        <v>6256.518</v>
      </c>
      <c r="E11" s="38">
        <v>20722.146000000001</v>
      </c>
      <c r="F11" s="38">
        <v>3651.4160000000002</v>
      </c>
      <c r="G11" s="38">
        <v>7599.9380000000001</v>
      </c>
      <c r="H11" s="38">
        <v>4846.6629999999996</v>
      </c>
      <c r="I11" s="38">
        <v>8059.3329999999996</v>
      </c>
      <c r="J11" s="38">
        <v>358.61900000000003</v>
      </c>
      <c r="K11" s="38">
        <v>10073.369000000001</v>
      </c>
      <c r="L11" s="38">
        <v>39791.667999999998</v>
      </c>
      <c r="M11" s="38">
        <v>9927.3729999999996</v>
      </c>
      <c r="N11" s="39">
        <f t="shared" si="1"/>
        <v>123911.37899999999</v>
      </c>
      <c r="O11" s="25">
        <f t="shared" si="0"/>
        <v>7.6791941155995467E-3</v>
      </c>
    </row>
    <row r="12" spans="1:15" ht="15" x14ac:dyDescent="0.2">
      <c r="A12" s="40" t="s">
        <v>136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2.4430000000000001</v>
      </c>
      <c r="J12" s="38">
        <v>0</v>
      </c>
      <c r="K12" s="38">
        <v>0</v>
      </c>
      <c r="L12" s="38">
        <v>0</v>
      </c>
      <c r="M12" s="38">
        <v>0</v>
      </c>
      <c r="N12" s="39">
        <f t="shared" si="1"/>
        <v>2.4430000000000001</v>
      </c>
      <c r="O12" s="25">
        <f t="shared" si="0"/>
        <v>1.5140071376664847E-7</v>
      </c>
    </row>
    <row r="13" spans="1:15" ht="15" x14ac:dyDescent="0.2">
      <c r="A13" s="37" t="s">
        <v>61</v>
      </c>
      <c r="B13" s="38">
        <v>34.606999999999999</v>
      </c>
      <c r="C13" s="38">
        <v>15.212999999999999</v>
      </c>
      <c r="D13" s="38">
        <v>20.294</v>
      </c>
      <c r="E13" s="38">
        <v>4.0030000000000001</v>
      </c>
      <c r="F13" s="38">
        <v>9.1300000000000008</v>
      </c>
      <c r="G13" s="38">
        <v>22.178999999999998</v>
      </c>
      <c r="H13" s="38">
        <v>27.846</v>
      </c>
      <c r="I13" s="38">
        <v>7.38</v>
      </c>
      <c r="J13" s="38">
        <v>2.5680000000000001</v>
      </c>
      <c r="K13" s="38">
        <v>8.0850000000000009</v>
      </c>
      <c r="L13" s="38">
        <v>8.6310000000000002</v>
      </c>
      <c r="M13" s="38">
        <v>0.16600000000000001</v>
      </c>
      <c r="N13" s="39">
        <f t="shared" si="1"/>
        <v>160.102</v>
      </c>
      <c r="O13" s="25">
        <f t="shared" si="0"/>
        <v>9.9220454668309254E-6</v>
      </c>
    </row>
    <row r="14" spans="1:15" ht="15" x14ac:dyDescent="0.2">
      <c r="A14" s="37" t="s">
        <v>62</v>
      </c>
      <c r="B14" s="38">
        <v>121062.96</v>
      </c>
      <c r="C14" s="38">
        <v>88708.65</v>
      </c>
      <c r="D14" s="38">
        <v>181070.769</v>
      </c>
      <c r="E14" s="38">
        <v>158684.859</v>
      </c>
      <c r="F14" s="38">
        <v>107012.249</v>
      </c>
      <c r="G14" s="38">
        <v>192755.36</v>
      </c>
      <c r="H14" s="38">
        <v>196410.70199999999</v>
      </c>
      <c r="I14" s="38">
        <v>135718.07199999999</v>
      </c>
      <c r="J14" s="38">
        <v>110441.162</v>
      </c>
      <c r="K14" s="38">
        <v>186152.77299999999</v>
      </c>
      <c r="L14" s="38">
        <v>150652.18100000001</v>
      </c>
      <c r="M14" s="38">
        <v>185028.63</v>
      </c>
      <c r="N14" s="39">
        <f t="shared" si="1"/>
        <v>1813698.3670000001</v>
      </c>
      <c r="O14" s="25">
        <f t="shared" si="0"/>
        <v>0.11240082984904001</v>
      </c>
    </row>
    <row r="15" spans="1:15" ht="15" x14ac:dyDescent="0.2">
      <c r="A15" s="37" t="s">
        <v>63</v>
      </c>
      <c r="B15" s="38">
        <v>90707.255000000005</v>
      </c>
      <c r="C15" s="38">
        <v>40786.911999999997</v>
      </c>
      <c r="D15" s="38">
        <v>88962.157999999996</v>
      </c>
      <c r="E15" s="38">
        <v>65484.798000000003</v>
      </c>
      <c r="F15" s="38">
        <v>54614.423000000003</v>
      </c>
      <c r="G15" s="38">
        <v>55892.046000000002</v>
      </c>
      <c r="H15" s="38">
        <v>11483.055</v>
      </c>
      <c r="I15" s="38">
        <v>24632.492999999999</v>
      </c>
      <c r="J15" s="38">
        <v>18745.763999999999</v>
      </c>
      <c r="K15" s="38">
        <v>2642.98</v>
      </c>
      <c r="L15" s="38">
        <v>39184.211000000003</v>
      </c>
      <c r="M15" s="38">
        <v>35538.103000000003</v>
      </c>
      <c r="N15" s="39">
        <f t="shared" si="1"/>
        <v>528674.19800000009</v>
      </c>
      <c r="O15" s="25">
        <f t="shared" si="0"/>
        <v>3.2763672094642017E-2</v>
      </c>
    </row>
    <row r="16" spans="1:15" ht="15" x14ac:dyDescent="0.2">
      <c r="A16" s="37" t="s">
        <v>64</v>
      </c>
      <c r="B16" s="38">
        <v>0</v>
      </c>
      <c r="C16" s="38">
        <v>1.71</v>
      </c>
      <c r="D16" s="38">
        <v>2.0129999999999999</v>
      </c>
      <c r="E16" s="38">
        <v>0</v>
      </c>
      <c r="F16" s="38">
        <v>3.2330000000000001</v>
      </c>
      <c r="G16" s="38">
        <v>1.212</v>
      </c>
      <c r="H16" s="38">
        <v>1.5509999999999999</v>
      </c>
      <c r="I16" s="38">
        <v>1.115</v>
      </c>
      <c r="J16" s="38">
        <v>2.8</v>
      </c>
      <c r="K16" s="38">
        <v>4.6710000000000003</v>
      </c>
      <c r="L16" s="38">
        <v>1.052</v>
      </c>
      <c r="M16" s="38">
        <v>1.643</v>
      </c>
      <c r="N16" s="39">
        <f t="shared" si="1"/>
        <v>21</v>
      </c>
      <c r="O16" s="25">
        <f t="shared" si="0"/>
        <v>1.3014388002863764E-6</v>
      </c>
    </row>
    <row r="17" spans="1:16" ht="15" x14ac:dyDescent="0.2">
      <c r="A17" s="37" t="s">
        <v>66</v>
      </c>
      <c r="B17" s="38">
        <v>9.0860000000000003</v>
      </c>
      <c r="C17" s="38">
        <v>9.0500000000000007</v>
      </c>
      <c r="D17" s="38">
        <v>5.31</v>
      </c>
      <c r="E17" s="38">
        <v>14.225</v>
      </c>
      <c r="F17" s="38">
        <v>16.917999999999999</v>
      </c>
      <c r="G17" s="38">
        <v>0</v>
      </c>
      <c r="H17" s="38">
        <v>11.336</v>
      </c>
      <c r="I17" s="38">
        <v>1.9650000000000001</v>
      </c>
      <c r="J17" s="38">
        <v>0</v>
      </c>
      <c r="K17" s="38">
        <v>2.8</v>
      </c>
      <c r="L17" s="38">
        <v>8.5950000000000006</v>
      </c>
      <c r="M17" s="38">
        <v>6.5679999999999996</v>
      </c>
      <c r="N17" s="39">
        <f t="shared" si="1"/>
        <v>85.852999999999994</v>
      </c>
      <c r="O17" s="25">
        <f t="shared" si="0"/>
        <v>5.3205916819517272E-6</v>
      </c>
    </row>
    <row r="18" spans="1:16" ht="15" x14ac:dyDescent="0.2">
      <c r="A18" s="37" t="s">
        <v>67</v>
      </c>
      <c r="B18" s="38">
        <v>27.957000000000001</v>
      </c>
      <c r="C18" s="38">
        <v>18.864000000000001</v>
      </c>
      <c r="D18" s="38">
        <v>11.625</v>
      </c>
      <c r="E18" s="38">
        <v>2.0699999999999998</v>
      </c>
      <c r="F18" s="38">
        <v>6.3230000000000004</v>
      </c>
      <c r="G18" s="38">
        <v>17.5</v>
      </c>
      <c r="H18" s="38">
        <v>21.911000000000001</v>
      </c>
      <c r="I18" s="38">
        <v>7.4509999999999996</v>
      </c>
      <c r="J18" s="38">
        <v>32.112000000000002</v>
      </c>
      <c r="K18" s="38">
        <v>13.11</v>
      </c>
      <c r="L18" s="38">
        <v>5.1159999999999997</v>
      </c>
      <c r="M18" s="38">
        <v>12.021000000000001</v>
      </c>
      <c r="N18" s="39">
        <f t="shared" si="1"/>
        <v>176.06</v>
      </c>
      <c r="O18" s="25">
        <f t="shared" si="0"/>
        <v>1.0911015008496164E-5</v>
      </c>
    </row>
    <row r="19" spans="1:16" ht="15" x14ac:dyDescent="0.2">
      <c r="A19" s="37" t="s">
        <v>68</v>
      </c>
      <c r="B19" s="38">
        <v>34.463000000000001</v>
      </c>
      <c r="C19" s="38">
        <v>317.66800000000001</v>
      </c>
      <c r="D19" s="38">
        <v>9.57</v>
      </c>
      <c r="E19" s="38">
        <v>16.363</v>
      </c>
      <c r="F19" s="38">
        <v>0.28299999999999997</v>
      </c>
      <c r="G19" s="38">
        <v>9.6460000000000008</v>
      </c>
      <c r="H19" s="38">
        <v>23.35</v>
      </c>
      <c r="I19" s="38">
        <v>31.821000000000002</v>
      </c>
      <c r="J19" s="38">
        <v>1.0409999999999999</v>
      </c>
      <c r="K19" s="38">
        <v>5.7750000000000004</v>
      </c>
      <c r="L19" s="38">
        <v>0</v>
      </c>
      <c r="M19" s="38">
        <v>4.0060000000000002</v>
      </c>
      <c r="N19" s="39">
        <f t="shared" si="1"/>
        <v>453.9860000000001</v>
      </c>
      <c r="O19" s="25">
        <f t="shared" si="0"/>
        <v>2.8134999770800526E-5</v>
      </c>
    </row>
    <row r="20" spans="1:16" ht="15" x14ac:dyDescent="0.2">
      <c r="A20" s="37" t="s">
        <v>70</v>
      </c>
      <c r="B20" s="38">
        <v>0</v>
      </c>
      <c r="C20" s="38">
        <v>0</v>
      </c>
      <c r="D20" s="38">
        <v>3.35</v>
      </c>
      <c r="E20" s="38">
        <v>0</v>
      </c>
      <c r="F20" s="38">
        <v>11.411</v>
      </c>
      <c r="G20" s="38">
        <v>5.5609999999999999</v>
      </c>
      <c r="H20" s="38">
        <v>0</v>
      </c>
      <c r="I20" s="38">
        <v>12.208</v>
      </c>
      <c r="J20" s="38">
        <v>4.91</v>
      </c>
      <c r="K20" s="38">
        <v>5.7969999999999997</v>
      </c>
      <c r="L20" s="38">
        <v>0</v>
      </c>
      <c r="M20" s="38">
        <v>4.6500000000000004</v>
      </c>
      <c r="N20" s="39">
        <f t="shared" si="1"/>
        <v>47.886999999999993</v>
      </c>
      <c r="O20" s="25">
        <f t="shared" si="0"/>
        <v>2.9677142775863666E-6</v>
      </c>
    </row>
    <row r="21" spans="1:16" ht="15" x14ac:dyDescent="0.2">
      <c r="A21" s="37" t="s">
        <v>71</v>
      </c>
      <c r="B21" s="38">
        <v>29.434000000000001</v>
      </c>
      <c r="C21" s="38">
        <v>19.285</v>
      </c>
      <c r="D21" s="38">
        <v>15.590999999999999</v>
      </c>
      <c r="E21" s="38">
        <v>8.2850000000000001</v>
      </c>
      <c r="F21" s="38">
        <v>29.175000000000001</v>
      </c>
      <c r="G21" s="38">
        <v>4.3099999999999996</v>
      </c>
      <c r="H21" s="38">
        <v>18.88</v>
      </c>
      <c r="I21" s="38">
        <v>12.472</v>
      </c>
      <c r="J21" s="38">
        <v>24.457000000000001</v>
      </c>
      <c r="K21" s="38">
        <v>17.045000000000002</v>
      </c>
      <c r="L21" s="38">
        <v>19.556000000000001</v>
      </c>
      <c r="M21" s="38">
        <v>2.7250000000000001</v>
      </c>
      <c r="N21" s="39">
        <f t="shared" si="1"/>
        <v>201.21499999999997</v>
      </c>
      <c r="O21" s="25">
        <f t="shared" si="0"/>
        <v>1.2469952771410628E-5</v>
      </c>
    </row>
    <row r="22" spans="1:16" ht="15" x14ac:dyDescent="0.2">
      <c r="A22" s="37" t="s">
        <v>72</v>
      </c>
      <c r="B22" s="38">
        <v>17.949000000000002</v>
      </c>
      <c r="C22" s="38">
        <v>15.186999999999999</v>
      </c>
      <c r="D22" s="38">
        <v>10.048</v>
      </c>
      <c r="E22" s="38">
        <v>37.24</v>
      </c>
      <c r="F22" s="38">
        <v>17.853999999999999</v>
      </c>
      <c r="G22" s="38">
        <v>24.568999999999999</v>
      </c>
      <c r="H22" s="38">
        <v>25.957999999999998</v>
      </c>
      <c r="I22" s="38">
        <v>24.494</v>
      </c>
      <c r="J22" s="38">
        <v>18.347000000000001</v>
      </c>
      <c r="K22" s="38">
        <v>29.893000000000001</v>
      </c>
      <c r="L22" s="38">
        <v>14.792999999999999</v>
      </c>
      <c r="M22" s="38">
        <v>0</v>
      </c>
      <c r="N22" s="39">
        <f t="shared" si="1"/>
        <v>236.33200000000002</v>
      </c>
      <c r="O22" s="25">
        <f t="shared" si="0"/>
        <v>1.4646268311870474E-5</v>
      </c>
    </row>
    <row r="23" spans="1:16" ht="15" x14ac:dyDescent="0.2">
      <c r="A23" s="37" t="s">
        <v>73</v>
      </c>
      <c r="B23" s="38">
        <v>98884.913</v>
      </c>
      <c r="C23" s="38">
        <v>81307.175000000003</v>
      </c>
      <c r="D23" s="38">
        <v>61417.906999999999</v>
      </c>
      <c r="E23" s="38">
        <v>73600.009999999995</v>
      </c>
      <c r="F23" s="38">
        <v>76873.62</v>
      </c>
      <c r="G23" s="38">
        <v>81751.653999999995</v>
      </c>
      <c r="H23" s="38">
        <v>96029.271999999997</v>
      </c>
      <c r="I23" s="38">
        <v>75935.725000000006</v>
      </c>
      <c r="J23" s="38">
        <v>96834.983999999997</v>
      </c>
      <c r="K23" s="38">
        <v>110406.621</v>
      </c>
      <c r="L23" s="38">
        <v>106291.174</v>
      </c>
      <c r="M23" s="38">
        <v>111211.755</v>
      </c>
      <c r="N23" s="39">
        <f t="shared" si="1"/>
        <v>1070544.81</v>
      </c>
      <c r="O23" s="25">
        <f t="shared" si="0"/>
        <v>6.6345169199009846E-2</v>
      </c>
    </row>
    <row r="24" spans="1:16" ht="15" x14ac:dyDescent="0.2">
      <c r="A24" s="37" t="s">
        <v>74</v>
      </c>
      <c r="B24" s="38">
        <v>306871.14899999998</v>
      </c>
      <c r="C24" s="38">
        <v>239216.28099999999</v>
      </c>
      <c r="D24" s="38">
        <v>273903.41399999999</v>
      </c>
      <c r="E24" s="38">
        <v>293225.62300000002</v>
      </c>
      <c r="F24" s="38">
        <v>332486.978</v>
      </c>
      <c r="G24" s="38">
        <v>311123.68300000002</v>
      </c>
      <c r="H24" s="38">
        <v>318931.43199999997</v>
      </c>
      <c r="I24" s="38">
        <v>317691.09299999999</v>
      </c>
      <c r="J24" s="38">
        <v>280135.429</v>
      </c>
      <c r="K24" s="38">
        <v>266380.53899999999</v>
      </c>
      <c r="L24" s="38">
        <v>305993.18800000002</v>
      </c>
      <c r="M24" s="38">
        <v>252248.04800000001</v>
      </c>
      <c r="N24" s="39">
        <f t="shared" si="1"/>
        <v>3498206.8569999998</v>
      </c>
      <c r="O24" s="25">
        <f t="shared" si="0"/>
        <v>0.2167953397679836</v>
      </c>
      <c r="P24" s="26">
        <v>2</v>
      </c>
    </row>
    <row r="25" spans="1:16" ht="15" x14ac:dyDescent="0.2">
      <c r="A25" s="37" t="s">
        <v>77</v>
      </c>
      <c r="B25" s="38">
        <v>1.99</v>
      </c>
      <c r="C25" s="38">
        <v>0</v>
      </c>
      <c r="D25" s="38">
        <v>1.107</v>
      </c>
      <c r="E25" s="38">
        <v>6.3639999999999999</v>
      </c>
      <c r="F25" s="38">
        <v>0</v>
      </c>
      <c r="G25" s="38">
        <v>0</v>
      </c>
      <c r="H25" s="38">
        <v>0</v>
      </c>
      <c r="I25" s="38">
        <v>1.0489999999999999</v>
      </c>
      <c r="J25" s="38">
        <v>0</v>
      </c>
      <c r="K25" s="38">
        <v>0</v>
      </c>
      <c r="L25" s="38">
        <v>0</v>
      </c>
      <c r="M25" s="38">
        <v>0</v>
      </c>
      <c r="N25" s="39">
        <f t="shared" si="1"/>
        <v>10.51</v>
      </c>
      <c r="O25" s="25">
        <f t="shared" si="0"/>
        <v>6.5133913290522939E-7</v>
      </c>
    </row>
    <row r="26" spans="1:16" ht="15" x14ac:dyDescent="0.2">
      <c r="A26" s="37" t="s">
        <v>75</v>
      </c>
      <c r="B26" s="38">
        <v>289831.02299999999</v>
      </c>
      <c r="C26" s="38">
        <v>170332.611</v>
      </c>
      <c r="D26" s="38">
        <v>282772.14899999998</v>
      </c>
      <c r="E26" s="38">
        <v>232527.21799999999</v>
      </c>
      <c r="F26" s="38">
        <v>348617.55300000001</v>
      </c>
      <c r="G26" s="38">
        <v>277681.71999999997</v>
      </c>
      <c r="H26" s="38">
        <v>304263.06099999999</v>
      </c>
      <c r="I26" s="38">
        <v>260858.851</v>
      </c>
      <c r="J26" s="38">
        <v>309654.95400000003</v>
      </c>
      <c r="K26" s="38">
        <v>247688.54199999999</v>
      </c>
      <c r="L26" s="38">
        <v>288285.23200000002</v>
      </c>
      <c r="M26" s="38">
        <v>258826.13399999999</v>
      </c>
      <c r="N26" s="39">
        <f t="shared" si="1"/>
        <v>3271339.0479999995</v>
      </c>
      <c r="O26" s="25">
        <f t="shared" si="0"/>
        <v>0.20273559837900457</v>
      </c>
      <c r="P26" s="26">
        <v>3</v>
      </c>
    </row>
    <row r="27" spans="1:16" ht="15" x14ac:dyDescent="0.2">
      <c r="A27" s="37" t="s">
        <v>76</v>
      </c>
      <c r="B27" s="38">
        <v>3908.5239999999999</v>
      </c>
      <c r="C27" s="38">
        <v>11.83</v>
      </c>
      <c r="D27" s="38">
        <v>44.578000000000003</v>
      </c>
      <c r="E27" s="38">
        <v>11.648</v>
      </c>
      <c r="F27" s="38">
        <v>25.145</v>
      </c>
      <c r="G27" s="38">
        <v>27.972000000000001</v>
      </c>
      <c r="H27" s="38">
        <v>14.327</v>
      </c>
      <c r="I27" s="38">
        <v>108.07599999999999</v>
      </c>
      <c r="J27" s="38">
        <v>74.084000000000003</v>
      </c>
      <c r="K27" s="38">
        <v>2299.9369999999999</v>
      </c>
      <c r="L27" s="38">
        <v>5284.6629999999996</v>
      </c>
      <c r="M27" s="38">
        <v>4695.3760000000002</v>
      </c>
      <c r="N27" s="39">
        <f t="shared" si="1"/>
        <v>16506.16</v>
      </c>
      <c r="O27" s="25">
        <f t="shared" si="0"/>
        <v>1.0229408127492845E-3</v>
      </c>
    </row>
    <row r="28" spans="1:16" ht="15" x14ac:dyDescent="0.2">
      <c r="A28" s="37" t="s">
        <v>78</v>
      </c>
      <c r="B28" s="38">
        <v>98778.547999999995</v>
      </c>
      <c r="C28" s="38">
        <v>96042.695999999996</v>
      </c>
      <c r="D28" s="38">
        <v>114309.155</v>
      </c>
      <c r="E28" s="38">
        <v>129458.55100000001</v>
      </c>
      <c r="F28" s="38">
        <v>93684.131999999998</v>
      </c>
      <c r="G28" s="38">
        <v>125022.545</v>
      </c>
      <c r="H28" s="38">
        <v>123874.28599999999</v>
      </c>
      <c r="I28" s="38">
        <v>117383.61</v>
      </c>
      <c r="J28" s="38">
        <v>101494.836</v>
      </c>
      <c r="K28" s="38">
        <v>153300.84099999999</v>
      </c>
      <c r="L28" s="38">
        <v>117873.595</v>
      </c>
      <c r="M28" s="38">
        <v>97377.797999999995</v>
      </c>
      <c r="N28" s="39">
        <f t="shared" si="1"/>
        <v>1368600.5929999999</v>
      </c>
      <c r="O28" s="25">
        <f t="shared" si="0"/>
        <v>8.4816662563102052E-2</v>
      </c>
    </row>
    <row r="29" spans="1:16" ht="15" x14ac:dyDescent="0.2">
      <c r="A29" s="37" t="s">
        <v>79</v>
      </c>
      <c r="B29" s="38">
        <v>349976.24400000001</v>
      </c>
      <c r="C29" s="38">
        <v>299860.158</v>
      </c>
      <c r="D29" s="38">
        <v>296352.60600000003</v>
      </c>
      <c r="E29" s="38">
        <v>318388.90999999997</v>
      </c>
      <c r="F29" s="38">
        <v>338600.56099999999</v>
      </c>
      <c r="G29" s="38">
        <v>323274.40999999997</v>
      </c>
      <c r="H29" s="38">
        <v>316894.103</v>
      </c>
      <c r="I29" s="38">
        <v>337455.93300000002</v>
      </c>
      <c r="J29" s="38">
        <v>345417.11800000002</v>
      </c>
      <c r="K29" s="38">
        <v>322590.08899999998</v>
      </c>
      <c r="L29" s="38">
        <v>291436.98</v>
      </c>
      <c r="M29" s="38">
        <v>350350.06199999998</v>
      </c>
      <c r="N29" s="39">
        <f t="shared" si="1"/>
        <v>3890597.1740000006</v>
      </c>
      <c r="O29" s="25">
        <f t="shared" si="0"/>
        <v>0.24111305326324417</v>
      </c>
      <c r="P29" s="26">
        <v>1</v>
      </c>
    </row>
    <row r="30" spans="1:16" ht="15" x14ac:dyDescent="0.2">
      <c r="A30" s="37" t="s">
        <v>80</v>
      </c>
      <c r="B30" s="38">
        <v>9.6519999999999992</v>
      </c>
      <c r="C30" s="38">
        <v>7.27</v>
      </c>
      <c r="D30" s="38">
        <v>6.0880000000000001</v>
      </c>
      <c r="E30" s="38">
        <v>5.2270000000000003</v>
      </c>
      <c r="F30" s="38">
        <v>7.4420000000000002</v>
      </c>
      <c r="G30" s="38">
        <v>4.2279999999999998</v>
      </c>
      <c r="H30" s="38">
        <v>0</v>
      </c>
      <c r="I30" s="38">
        <v>2.6219999999999999</v>
      </c>
      <c r="J30" s="38">
        <v>6.0309999999999997</v>
      </c>
      <c r="K30" s="38">
        <v>7.2770000000000001</v>
      </c>
      <c r="L30" s="38">
        <v>1.544</v>
      </c>
      <c r="M30" s="38">
        <v>4.6100000000000003</v>
      </c>
      <c r="N30" s="39">
        <f t="shared" si="1"/>
        <v>61.991</v>
      </c>
      <c r="O30" s="25">
        <f t="shared" si="0"/>
        <v>3.8417853651691791E-6</v>
      </c>
    </row>
    <row r="31" spans="1:16" ht="15" x14ac:dyDescent="0.2">
      <c r="A31" s="37" t="s">
        <v>82</v>
      </c>
      <c r="B31" s="38">
        <v>9.6129999999999995</v>
      </c>
      <c r="C31" s="38">
        <v>1.4850000000000001</v>
      </c>
      <c r="D31" s="38">
        <v>7.7309999999999999</v>
      </c>
      <c r="E31" s="38">
        <v>32.804000000000002</v>
      </c>
      <c r="F31" s="38">
        <v>4.3319999999999999</v>
      </c>
      <c r="G31" s="38">
        <v>5.8319999999999999</v>
      </c>
      <c r="H31" s="38">
        <v>6.859</v>
      </c>
      <c r="I31" s="38">
        <v>1365.057</v>
      </c>
      <c r="J31" s="38">
        <v>475.62400000000002</v>
      </c>
      <c r="K31" s="38">
        <v>1812.248</v>
      </c>
      <c r="L31" s="38">
        <v>0.86899999999999999</v>
      </c>
      <c r="M31" s="38">
        <v>4087.4470000000001</v>
      </c>
      <c r="N31" s="39">
        <f t="shared" si="1"/>
        <v>7809.9009999999998</v>
      </c>
      <c r="O31" s="25">
        <f t="shared" si="0"/>
        <v>4.8400515179977959E-4</v>
      </c>
    </row>
    <row r="32" spans="1:16" ht="15" x14ac:dyDescent="0.2">
      <c r="A32" s="37" t="s">
        <v>81</v>
      </c>
      <c r="B32" s="38">
        <v>12.641999999999999</v>
      </c>
      <c r="C32" s="38">
        <v>5.8739999999999997</v>
      </c>
      <c r="D32" s="38">
        <v>4.4169999999999998</v>
      </c>
      <c r="E32" s="38">
        <v>8.1259999999999994</v>
      </c>
      <c r="F32" s="38">
        <v>3.427</v>
      </c>
      <c r="G32" s="38">
        <v>10.004</v>
      </c>
      <c r="H32" s="38">
        <v>0.90800000000000003</v>
      </c>
      <c r="I32" s="38">
        <v>2.21</v>
      </c>
      <c r="J32" s="38">
        <v>0</v>
      </c>
      <c r="K32" s="38">
        <v>0</v>
      </c>
      <c r="L32" s="38">
        <v>5.9630000000000001</v>
      </c>
      <c r="M32" s="38">
        <v>4.6340000000000003</v>
      </c>
      <c r="N32" s="39">
        <f t="shared" si="1"/>
        <v>58.204999999999998</v>
      </c>
      <c r="O32" s="25">
        <f t="shared" si="0"/>
        <v>3.6071545414604066E-6</v>
      </c>
    </row>
    <row r="33" spans="1:15" ht="15" x14ac:dyDescent="0.2">
      <c r="A33" s="37" t="s">
        <v>103</v>
      </c>
      <c r="B33" s="38">
        <v>0.55000000000000004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9">
        <f t="shared" si="1"/>
        <v>0.55000000000000004</v>
      </c>
      <c r="O33" s="25">
        <f t="shared" si="0"/>
        <v>3.4085301912262244E-8</v>
      </c>
    </row>
    <row r="34" spans="1:15" ht="15" x14ac:dyDescent="0.2">
      <c r="A34" s="37" t="s">
        <v>83</v>
      </c>
      <c r="B34" s="38">
        <v>154.47300000000001</v>
      </c>
      <c r="C34" s="38">
        <v>113.69799999999999</v>
      </c>
      <c r="D34" s="38">
        <v>265.06700000000001</v>
      </c>
      <c r="E34" s="38">
        <v>26.071999999999999</v>
      </c>
      <c r="F34" s="38">
        <v>4.1550000000000002</v>
      </c>
      <c r="G34" s="38">
        <v>31.609000000000002</v>
      </c>
      <c r="H34" s="38">
        <v>8.4139999999999997</v>
      </c>
      <c r="I34" s="38">
        <v>0.36699999999999999</v>
      </c>
      <c r="J34" s="38">
        <v>0</v>
      </c>
      <c r="K34" s="38">
        <v>0.67900000000000005</v>
      </c>
      <c r="L34" s="38">
        <v>127.592</v>
      </c>
      <c r="M34" s="38">
        <v>12.903</v>
      </c>
      <c r="N34" s="39">
        <f t="shared" si="1"/>
        <v>745.029</v>
      </c>
      <c r="O34" s="25">
        <f t="shared" si="0"/>
        <v>4.6171887997074224E-5</v>
      </c>
    </row>
    <row r="35" spans="1:15" ht="15" x14ac:dyDescent="0.2">
      <c r="A35" s="37" t="s">
        <v>84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0.1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9">
        <f t="shared" si="1"/>
        <v>0.1</v>
      </c>
      <c r="O35" s="25">
        <f t="shared" si="0"/>
        <v>6.1973276204113171E-9</v>
      </c>
    </row>
    <row r="36" spans="1:15" ht="15" x14ac:dyDescent="0.2">
      <c r="A36" s="37" t="s">
        <v>98</v>
      </c>
      <c r="B36" s="38">
        <v>0</v>
      </c>
      <c r="C36" s="38">
        <v>4.9000000000000004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9">
        <f t="shared" si="1"/>
        <v>4.9000000000000004</v>
      </c>
      <c r="O36" s="25">
        <f t="shared" si="0"/>
        <v>3.0366905340015454E-7</v>
      </c>
    </row>
    <row r="37" spans="1:15" ht="15" x14ac:dyDescent="0.2">
      <c r="A37" s="37" t="s">
        <v>85</v>
      </c>
      <c r="B37" s="38">
        <v>9751.2999999999993</v>
      </c>
      <c r="C37" s="38">
        <v>930</v>
      </c>
      <c r="D37" s="38">
        <v>201.6</v>
      </c>
      <c r="E37" s="38">
        <v>0</v>
      </c>
      <c r="F37" s="38">
        <v>10100</v>
      </c>
      <c r="G37" s="38">
        <v>5435</v>
      </c>
      <c r="H37" s="38">
        <v>0</v>
      </c>
      <c r="I37" s="38">
        <v>10996</v>
      </c>
      <c r="J37" s="38">
        <v>0</v>
      </c>
      <c r="K37" s="38">
        <v>10668</v>
      </c>
      <c r="L37" s="38">
        <v>2985</v>
      </c>
      <c r="M37" s="38">
        <v>0</v>
      </c>
      <c r="N37" s="39">
        <f t="shared" si="1"/>
        <v>51066.9</v>
      </c>
      <c r="O37" s="25">
        <f t="shared" si="0"/>
        <v>3.1647830985878267E-3</v>
      </c>
    </row>
    <row r="38" spans="1:15" x14ac:dyDescent="0.15">
      <c r="A38" s="67" t="s">
        <v>41</v>
      </c>
      <c r="B38" s="39">
        <f t="shared" ref="B38:M38" si="2">SUM(B8:B37)</f>
        <v>1434762.4</v>
      </c>
      <c r="C38" s="39">
        <f t="shared" si="2"/>
        <v>1061997.7820000001</v>
      </c>
      <c r="D38" s="39">
        <f t="shared" si="2"/>
        <v>1340051.6529999999</v>
      </c>
      <c r="E38" s="39">
        <f t="shared" si="2"/>
        <v>1327602.7949999997</v>
      </c>
      <c r="F38" s="39">
        <f t="shared" si="2"/>
        <v>1403284.503</v>
      </c>
      <c r="G38" s="39">
        <f t="shared" si="2"/>
        <v>1438793.6719999996</v>
      </c>
      <c r="H38" s="39">
        <f t="shared" si="2"/>
        <v>1424146.9130000004</v>
      </c>
      <c r="I38" s="39">
        <f t="shared" si="2"/>
        <v>1326119.0990000002</v>
      </c>
      <c r="J38" s="39">
        <f t="shared" si="2"/>
        <v>1302465.1540000001</v>
      </c>
      <c r="K38" s="39">
        <f t="shared" si="2"/>
        <v>1351787.713</v>
      </c>
      <c r="L38" s="39">
        <f t="shared" si="2"/>
        <v>1384192.1029999999</v>
      </c>
      <c r="M38" s="39">
        <f t="shared" si="2"/>
        <v>1340783.5489999999</v>
      </c>
      <c r="N38" s="39">
        <f t="shared" si="1"/>
        <v>16135987.335999997</v>
      </c>
      <c r="O38" s="25">
        <f t="shared" si="0"/>
        <v>1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13"/>
  <sheetViews>
    <sheetView zoomScaleNormal="100" workbookViewId="0">
      <selection sqref="A1:XFD1048576"/>
    </sheetView>
  </sheetViews>
  <sheetFormatPr baseColWidth="10" defaultRowHeight="15" x14ac:dyDescent="0.2"/>
  <cols>
    <col min="1" max="1" width="10.83203125" style="3"/>
    <col min="2" max="2" width="5.1640625" style="32" bestFit="1" customWidth="1"/>
    <col min="3" max="3" width="10.83203125" style="32"/>
    <col min="4" max="16384" width="10.83203125" style="3"/>
  </cols>
  <sheetData>
    <row r="2" spans="2:9" x14ac:dyDescent="0.2">
      <c r="B2" s="60" t="s">
        <v>42</v>
      </c>
      <c r="C2" s="24">
        <v>1434762.4</v>
      </c>
    </row>
    <row r="3" spans="2:9" ht="20" x14ac:dyDescent="0.2">
      <c r="B3" s="60" t="s">
        <v>43</v>
      </c>
      <c r="C3" s="24">
        <v>1061997.7830000001</v>
      </c>
      <c r="I3" s="31" t="s">
        <v>155</v>
      </c>
    </row>
    <row r="4" spans="2:9" x14ac:dyDescent="0.2">
      <c r="B4" s="60" t="s">
        <v>44</v>
      </c>
      <c r="C4" s="24">
        <v>1340051.6529999999</v>
      </c>
    </row>
    <row r="5" spans="2:9" x14ac:dyDescent="0.2">
      <c r="B5" s="60" t="s">
        <v>45</v>
      </c>
      <c r="C5" s="24">
        <v>1327602.7949999997</v>
      </c>
    </row>
    <row r="6" spans="2:9" x14ac:dyDescent="0.2">
      <c r="B6" s="60" t="s">
        <v>46</v>
      </c>
      <c r="C6" s="24">
        <v>1403284.503</v>
      </c>
    </row>
    <row r="7" spans="2:9" x14ac:dyDescent="0.2">
      <c r="B7" s="60" t="s">
        <v>47</v>
      </c>
      <c r="C7" s="24">
        <v>1438793.6719999996</v>
      </c>
    </row>
    <row r="8" spans="2:9" x14ac:dyDescent="0.2">
      <c r="B8" s="60" t="s">
        <v>48</v>
      </c>
      <c r="C8" s="24">
        <v>1424146.9130000004</v>
      </c>
    </row>
    <row r="9" spans="2:9" x14ac:dyDescent="0.2">
      <c r="B9" s="60" t="s">
        <v>49</v>
      </c>
      <c r="C9" s="24">
        <v>1326119.0990000002</v>
      </c>
    </row>
    <row r="10" spans="2:9" x14ac:dyDescent="0.2">
      <c r="B10" s="60" t="s">
        <v>50</v>
      </c>
      <c r="C10" s="24">
        <v>1302465.1540000001</v>
      </c>
    </row>
    <row r="11" spans="2:9" x14ac:dyDescent="0.2">
      <c r="B11" s="60" t="s">
        <v>51</v>
      </c>
      <c r="C11" s="24">
        <v>1351787.713</v>
      </c>
    </row>
    <row r="12" spans="2:9" x14ac:dyDescent="0.2">
      <c r="B12" s="60" t="s">
        <v>52</v>
      </c>
      <c r="C12" s="24">
        <v>1384192.1029999999</v>
      </c>
    </row>
    <row r="13" spans="2:9" x14ac:dyDescent="0.2">
      <c r="B13" s="60" t="s">
        <v>53</v>
      </c>
      <c r="C13" s="24">
        <v>1340783.5489999999</v>
      </c>
    </row>
  </sheetData>
  <printOptions horizontalCentered="1" verticalCentered="1"/>
  <pageMargins left="0.11811023622047245" right="0.11811023622047245" top="0.19685039370078741" bottom="0.15748031496062992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34"/>
  <sheetViews>
    <sheetView workbookViewId="0">
      <selection sqref="A1:XFD1048576"/>
    </sheetView>
  </sheetViews>
  <sheetFormatPr baseColWidth="10" defaultColWidth="11.5" defaultRowHeight="13" x14ac:dyDescent="0.15"/>
  <cols>
    <col min="1" max="1" width="19.1640625" style="5" customWidth="1"/>
    <col min="2" max="9" width="10.5" style="33" bestFit="1" customWidth="1"/>
    <col min="10" max="10" width="13" style="33" bestFit="1" customWidth="1"/>
    <col min="11" max="11" width="10.5" style="33" bestFit="1" customWidth="1"/>
    <col min="12" max="12" width="12.1640625" style="33" bestFit="1" customWidth="1"/>
    <col min="13" max="13" width="11.33203125" style="33" bestFit="1" customWidth="1"/>
    <col min="14" max="14" width="11.5" style="33" bestFit="1" customWidth="1"/>
    <col min="15" max="15" width="7.33203125" style="25" bestFit="1" customWidth="1"/>
    <col min="16" max="16" width="4.33203125" style="26" customWidth="1"/>
    <col min="17" max="17" width="11.5" style="26"/>
    <col min="18" max="16384" width="11.5" style="5"/>
  </cols>
  <sheetData>
    <row r="2" spans="1:16" x14ac:dyDescent="0.15">
      <c r="A2" s="34" t="s">
        <v>87</v>
      </c>
    </row>
    <row r="3" spans="1:16" x14ac:dyDescent="0.15">
      <c r="A3" s="34"/>
    </row>
    <row r="4" spans="1:16" x14ac:dyDescent="0.15">
      <c r="A4" s="34" t="s">
        <v>89</v>
      </c>
    </row>
    <row r="5" spans="1:16" x14ac:dyDescent="0.15">
      <c r="A5" s="34" t="s">
        <v>137</v>
      </c>
    </row>
    <row r="7" spans="1:16" x14ac:dyDescent="0.15">
      <c r="A7" s="35" t="s">
        <v>29</v>
      </c>
      <c r="B7" s="36" t="s">
        <v>28</v>
      </c>
      <c r="C7" s="36" t="s">
        <v>30</v>
      </c>
      <c r="D7" s="36" t="s">
        <v>31</v>
      </c>
      <c r="E7" s="36" t="s">
        <v>32</v>
      </c>
      <c r="F7" s="36" t="s">
        <v>33</v>
      </c>
      <c r="G7" s="36" t="s">
        <v>34</v>
      </c>
      <c r="H7" s="36" t="s">
        <v>35</v>
      </c>
      <c r="I7" s="36" t="s">
        <v>36</v>
      </c>
      <c r="J7" s="36" t="s">
        <v>37</v>
      </c>
      <c r="K7" s="36" t="s">
        <v>38</v>
      </c>
      <c r="L7" s="36" t="s">
        <v>39</v>
      </c>
      <c r="M7" s="36" t="s">
        <v>40</v>
      </c>
      <c r="N7" s="36" t="s">
        <v>41</v>
      </c>
    </row>
    <row r="8" spans="1:16" ht="15" x14ac:dyDescent="0.2">
      <c r="A8" s="11" t="s">
        <v>56</v>
      </c>
      <c r="B8" s="38">
        <v>0</v>
      </c>
      <c r="C8" s="38">
        <v>10573.33</v>
      </c>
      <c r="D8" s="38">
        <v>0</v>
      </c>
      <c r="E8" s="38">
        <v>3108.7</v>
      </c>
      <c r="F8" s="38">
        <v>3059.02</v>
      </c>
      <c r="G8" s="38">
        <v>0</v>
      </c>
      <c r="H8" s="38">
        <v>0</v>
      </c>
      <c r="I8" s="38">
        <v>0</v>
      </c>
      <c r="J8" s="38">
        <v>0</v>
      </c>
      <c r="K8" s="38">
        <v>4609.18</v>
      </c>
      <c r="L8" s="38">
        <v>0</v>
      </c>
      <c r="M8" s="38">
        <v>0</v>
      </c>
      <c r="N8" s="12">
        <f>SUM(B8:M8)</f>
        <v>21350.23</v>
      </c>
      <c r="O8" s="25">
        <f>N8/$N$33</f>
        <v>5.2576482046044412E-4</v>
      </c>
    </row>
    <row r="9" spans="1:16" ht="15" x14ac:dyDescent="0.2">
      <c r="A9" s="37" t="s">
        <v>57</v>
      </c>
      <c r="B9" s="38">
        <v>450516</v>
      </c>
      <c r="C9" s="38">
        <v>385378</v>
      </c>
      <c r="D9" s="38">
        <v>386407</v>
      </c>
      <c r="E9" s="38">
        <v>280098</v>
      </c>
      <c r="F9" s="38">
        <v>301150</v>
      </c>
      <c r="G9" s="38">
        <v>499341</v>
      </c>
      <c r="H9" s="38">
        <v>194344</v>
      </c>
      <c r="I9" s="38">
        <v>386418</v>
      </c>
      <c r="J9" s="38">
        <v>234988</v>
      </c>
      <c r="K9" s="38">
        <v>264273</v>
      </c>
      <c r="L9" s="38">
        <v>349910</v>
      </c>
      <c r="M9" s="38">
        <v>451532</v>
      </c>
      <c r="N9" s="12">
        <f t="shared" ref="N9:N32" si="0">SUM(B9:M9)</f>
        <v>4184355</v>
      </c>
      <c r="O9" s="25">
        <f t="shared" ref="O9:O33" si="1">N9/$N$33</f>
        <v>0.1030427613809201</v>
      </c>
      <c r="P9" s="26">
        <v>3</v>
      </c>
    </row>
    <row r="10" spans="1:16" ht="15" x14ac:dyDescent="0.2">
      <c r="A10" s="37" t="s">
        <v>58</v>
      </c>
      <c r="B10" s="38">
        <v>762611.08</v>
      </c>
      <c r="C10" s="38">
        <v>601120.13</v>
      </c>
      <c r="D10" s="38">
        <v>479780.77</v>
      </c>
      <c r="E10" s="38">
        <v>182295.1</v>
      </c>
      <c r="F10" s="38">
        <v>161132.6</v>
      </c>
      <c r="G10" s="38">
        <v>348890.19</v>
      </c>
      <c r="H10" s="38">
        <v>198978.9</v>
      </c>
      <c r="I10" s="38">
        <v>213313.91</v>
      </c>
      <c r="J10" s="38">
        <v>285955.98</v>
      </c>
      <c r="K10" s="38">
        <v>215560.5</v>
      </c>
      <c r="L10" s="38">
        <v>129560.98</v>
      </c>
      <c r="M10" s="38">
        <v>230323.8</v>
      </c>
      <c r="N10" s="12">
        <f t="shared" si="0"/>
        <v>3809523.94</v>
      </c>
      <c r="O10" s="25">
        <f t="shared" si="1"/>
        <v>9.3812276043577225E-2</v>
      </c>
    </row>
    <row r="11" spans="1:16" ht="15" x14ac:dyDescent="0.2">
      <c r="A11" s="37" t="s">
        <v>59</v>
      </c>
      <c r="B11" s="38">
        <v>67008.3</v>
      </c>
      <c r="C11" s="38">
        <v>72435</v>
      </c>
      <c r="D11" s="38">
        <v>57609</v>
      </c>
      <c r="E11" s="38">
        <v>112137.60000000001</v>
      </c>
      <c r="F11" s="38">
        <v>109254.2</v>
      </c>
      <c r="G11" s="38">
        <v>91449</v>
      </c>
      <c r="H11" s="38">
        <v>94185.7</v>
      </c>
      <c r="I11" s="38">
        <v>64067.9</v>
      </c>
      <c r="J11" s="38">
        <v>65650.2</v>
      </c>
      <c r="K11" s="38">
        <v>153905.4</v>
      </c>
      <c r="L11" s="38">
        <v>104959.80899999999</v>
      </c>
      <c r="M11" s="38">
        <v>86315.199999999997</v>
      </c>
      <c r="N11" s="12">
        <f t="shared" si="0"/>
        <v>1078977.3090000001</v>
      </c>
      <c r="O11" s="25">
        <f t="shared" si="1"/>
        <v>2.6570594843581461E-2</v>
      </c>
    </row>
    <row r="12" spans="1:16" ht="15" x14ac:dyDescent="0.2">
      <c r="A12" s="37" t="s">
        <v>60</v>
      </c>
      <c r="B12" s="38">
        <v>69017.2</v>
      </c>
      <c r="C12" s="38">
        <v>125950.1</v>
      </c>
      <c r="D12" s="38">
        <v>0</v>
      </c>
      <c r="E12" s="38">
        <v>68737.600000000006</v>
      </c>
      <c r="F12" s="38">
        <v>50165.7</v>
      </c>
      <c r="G12" s="38">
        <v>74899.8</v>
      </c>
      <c r="H12" s="38">
        <v>32719.599999999999</v>
      </c>
      <c r="I12" s="38">
        <v>46033</v>
      </c>
      <c r="J12" s="38">
        <v>67035.399999999994</v>
      </c>
      <c r="K12" s="38">
        <v>66516.800000000003</v>
      </c>
      <c r="L12" s="38">
        <v>61751.9</v>
      </c>
      <c r="M12" s="38">
        <v>80218.399999999994</v>
      </c>
      <c r="N12" s="12">
        <f t="shared" si="0"/>
        <v>743045.50000000012</v>
      </c>
      <c r="O12" s="25">
        <f t="shared" si="1"/>
        <v>1.829803163251361E-2</v>
      </c>
    </row>
    <row r="13" spans="1:16" ht="15" x14ac:dyDescent="0.2">
      <c r="A13" s="37" t="s">
        <v>62</v>
      </c>
      <c r="B13" s="38">
        <v>142543.84</v>
      </c>
      <c r="C13" s="38">
        <v>21817.63</v>
      </c>
      <c r="D13" s="38">
        <v>42282.69</v>
      </c>
      <c r="E13" s="38">
        <v>74909.87</v>
      </c>
      <c r="F13" s="38">
        <v>95075.39</v>
      </c>
      <c r="G13" s="38">
        <v>52734.18</v>
      </c>
      <c r="H13" s="38">
        <v>52863.37</v>
      </c>
      <c r="I13" s="38">
        <v>90324.19</v>
      </c>
      <c r="J13" s="38">
        <v>21800.09</v>
      </c>
      <c r="K13" s="38">
        <v>21933.26</v>
      </c>
      <c r="L13" s="38">
        <v>131779.26999999999</v>
      </c>
      <c r="M13" s="38">
        <v>21474.82</v>
      </c>
      <c r="N13" s="12">
        <f t="shared" si="0"/>
        <v>769538.6</v>
      </c>
      <c r="O13" s="25">
        <f t="shared" si="1"/>
        <v>1.8950443337911654E-2</v>
      </c>
    </row>
    <row r="14" spans="1:16" ht="15" x14ac:dyDescent="0.2">
      <c r="A14" s="40" t="s">
        <v>61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43026.66</v>
      </c>
      <c r="K14" s="38">
        <v>0</v>
      </c>
      <c r="L14" s="38">
        <v>83170.09</v>
      </c>
      <c r="M14" s="38">
        <v>22058.39</v>
      </c>
      <c r="N14" s="12">
        <f t="shared" si="0"/>
        <v>148255.14000000001</v>
      </c>
      <c r="O14" s="25">
        <f t="shared" si="1"/>
        <v>3.6508898060788114E-3</v>
      </c>
    </row>
    <row r="15" spans="1:16" ht="15" x14ac:dyDescent="0.2">
      <c r="A15" s="37" t="s">
        <v>63</v>
      </c>
      <c r="B15" s="38">
        <v>89074.8</v>
      </c>
      <c r="C15" s="38">
        <v>33062.21</v>
      </c>
      <c r="D15" s="38">
        <v>77446.03</v>
      </c>
      <c r="E15" s="38">
        <v>45041.13</v>
      </c>
      <c r="F15" s="38">
        <v>55936.09</v>
      </c>
      <c r="G15" s="38">
        <v>89538.78</v>
      </c>
      <c r="H15" s="38">
        <v>66253.86</v>
      </c>
      <c r="I15" s="38">
        <v>90269.01</v>
      </c>
      <c r="J15" s="38">
        <v>89935.33</v>
      </c>
      <c r="K15" s="38">
        <v>11107.56</v>
      </c>
      <c r="L15" s="38">
        <v>43638.96</v>
      </c>
      <c r="M15" s="38">
        <v>134078.42000000001</v>
      </c>
      <c r="N15" s="12">
        <f t="shared" si="0"/>
        <v>825382.18</v>
      </c>
      <c r="O15" s="25">
        <f t="shared" si="1"/>
        <v>2.032563179314462E-2</v>
      </c>
    </row>
    <row r="16" spans="1:16" ht="15" x14ac:dyDescent="0.2">
      <c r="A16" s="37" t="s">
        <v>64</v>
      </c>
      <c r="B16" s="38">
        <v>319922.3</v>
      </c>
      <c r="C16" s="38">
        <v>255209.8</v>
      </c>
      <c r="D16" s="38">
        <v>324998.8</v>
      </c>
      <c r="E16" s="38">
        <v>535927.4</v>
      </c>
      <c r="F16" s="38">
        <v>260773.6</v>
      </c>
      <c r="G16" s="38">
        <v>347865.3</v>
      </c>
      <c r="H16" s="38">
        <v>365485</v>
      </c>
      <c r="I16" s="38">
        <v>395922.2</v>
      </c>
      <c r="J16" s="38">
        <v>144950.20000000001</v>
      </c>
      <c r="K16" s="38">
        <v>413450</v>
      </c>
      <c r="L16" s="38">
        <v>80573.3</v>
      </c>
      <c r="M16" s="38">
        <v>383619.8</v>
      </c>
      <c r="N16" s="12">
        <f t="shared" si="0"/>
        <v>3828697.7</v>
      </c>
      <c r="O16" s="25">
        <f t="shared" si="1"/>
        <v>9.4284443719707733E-2</v>
      </c>
      <c r="P16" s="26">
        <v>4</v>
      </c>
    </row>
    <row r="17" spans="1:16" ht="15" x14ac:dyDescent="0.2">
      <c r="A17" s="37" t="s">
        <v>65</v>
      </c>
      <c r="B17" s="38">
        <v>0</v>
      </c>
      <c r="C17" s="38">
        <v>0</v>
      </c>
      <c r="D17" s="38">
        <v>0</v>
      </c>
      <c r="E17" s="38">
        <v>5338.68</v>
      </c>
      <c r="F17" s="38">
        <v>0</v>
      </c>
      <c r="G17" s="38">
        <v>16797.84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12">
        <f t="shared" si="0"/>
        <v>22136.52</v>
      </c>
      <c r="O17" s="25">
        <f t="shared" si="1"/>
        <v>5.4512777911146768E-4</v>
      </c>
    </row>
    <row r="18" spans="1:16" ht="15" x14ac:dyDescent="0.2">
      <c r="A18" s="37" t="s">
        <v>66</v>
      </c>
      <c r="B18" s="38">
        <v>888361.25</v>
      </c>
      <c r="C18" s="38">
        <v>108037.02</v>
      </c>
      <c r="D18" s="38">
        <v>783682.83</v>
      </c>
      <c r="E18" s="38">
        <v>713593.45</v>
      </c>
      <c r="F18" s="38">
        <v>612065.56999999995</v>
      </c>
      <c r="G18" s="38">
        <v>697992.43</v>
      </c>
      <c r="H18" s="38">
        <v>1115394.97</v>
      </c>
      <c r="I18" s="38">
        <v>489742.33</v>
      </c>
      <c r="J18" s="38">
        <v>390627.29</v>
      </c>
      <c r="K18" s="38">
        <v>541386.97</v>
      </c>
      <c r="L18" s="38">
        <v>640481.65</v>
      </c>
      <c r="M18" s="38">
        <v>680482.53</v>
      </c>
      <c r="N18" s="12">
        <f t="shared" si="0"/>
        <v>7661848.29</v>
      </c>
      <c r="O18" s="25">
        <f t="shared" si="1"/>
        <v>0.18867854306895107</v>
      </c>
      <c r="P18" s="26">
        <v>1</v>
      </c>
    </row>
    <row r="19" spans="1:16" ht="15" x14ac:dyDescent="0.2">
      <c r="A19" s="37" t="s">
        <v>67</v>
      </c>
      <c r="B19" s="38">
        <v>176000</v>
      </c>
      <c r="C19" s="38">
        <v>342508</v>
      </c>
      <c r="D19" s="38">
        <v>530527</v>
      </c>
      <c r="E19" s="38">
        <v>630591</v>
      </c>
      <c r="F19" s="38">
        <v>382962</v>
      </c>
      <c r="G19" s="38">
        <v>344086</v>
      </c>
      <c r="H19" s="38">
        <v>750341</v>
      </c>
      <c r="I19" s="38">
        <v>554291</v>
      </c>
      <c r="J19" s="38">
        <v>560483</v>
      </c>
      <c r="K19" s="38">
        <v>760432</v>
      </c>
      <c r="L19" s="38">
        <v>352000</v>
      </c>
      <c r="M19" s="38">
        <v>548543</v>
      </c>
      <c r="N19" s="12">
        <f t="shared" si="0"/>
        <v>5932764</v>
      </c>
      <c r="O19" s="25">
        <f t="shared" si="1"/>
        <v>0.14609859468933994</v>
      </c>
      <c r="P19" s="26">
        <v>2</v>
      </c>
    </row>
    <row r="20" spans="1:16" ht="15" x14ac:dyDescent="0.2">
      <c r="A20" s="37" t="s">
        <v>68</v>
      </c>
      <c r="B20" s="38">
        <v>22014</v>
      </c>
      <c r="C20" s="38">
        <v>33004.33</v>
      </c>
      <c r="D20" s="38">
        <v>47022.8</v>
      </c>
      <c r="E20" s="38">
        <v>18648.599999999999</v>
      </c>
      <c r="F20" s="38">
        <v>38718.6</v>
      </c>
      <c r="G20" s="38">
        <v>28748.39</v>
      </c>
      <c r="H20" s="38">
        <v>67653.13</v>
      </c>
      <c r="I20" s="38">
        <v>11000.33</v>
      </c>
      <c r="J20" s="38">
        <v>16628.25</v>
      </c>
      <c r="K20" s="38">
        <v>32278.01</v>
      </c>
      <c r="L20" s="38">
        <v>21513.91</v>
      </c>
      <c r="M20" s="38">
        <v>15876.28</v>
      </c>
      <c r="N20" s="12">
        <f t="shared" si="0"/>
        <v>353106.63000000006</v>
      </c>
      <c r="O20" s="25">
        <f t="shared" si="1"/>
        <v>8.6955055718529739E-3</v>
      </c>
    </row>
    <row r="21" spans="1:16" ht="15" x14ac:dyDescent="0.2">
      <c r="A21" s="37" t="s">
        <v>70</v>
      </c>
      <c r="B21" s="38">
        <v>248165</v>
      </c>
      <c r="C21" s="38">
        <v>81992</v>
      </c>
      <c r="D21" s="38">
        <v>100084</v>
      </c>
      <c r="E21" s="38">
        <v>94662</v>
      </c>
      <c r="F21" s="38">
        <v>337551</v>
      </c>
      <c r="G21" s="38">
        <v>310287</v>
      </c>
      <c r="H21" s="38">
        <v>222215</v>
      </c>
      <c r="I21" s="38">
        <v>390929</v>
      </c>
      <c r="J21" s="38">
        <v>183326</v>
      </c>
      <c r="K21" s="38">
        <v>290105</v>
      </c>
      <c r="L21" s="38">
        <v>130686</v>
      </c>
      <c r="M21" s="38">
        <v>326272</v>
      </c>
      <c r="N21" s="12">
        <f t="shared" si="0"/>
        <v>2716274</v>
      </c>
      <c r="O21" s="25">
        <f t="shared" si="1"/>
        <v>6.6890207362233223E-2</v>
      </c>
    </row>
    <row r="22" spans="1:16" ht="15" x14ac:dyDescent="0.2">
      <c r="A22" s="37" t="s">
        <v>69</v>
      </c>
      <c r="B22" s="38">
        <v>128902.36</v>
      </c>
      <c r="C22" s="38">
        <v>104692.86</v>
      </c>
      <c r="D22" s="38">
        <v>107169.86</v>
      </c>
      <c r="E22" s="38">
        <v>127647.39</v>
      </c>
      <c r="F22" s="38">
        <v>57323.96</v>
      </c>
      <c r="G22" s="38">
        <v>211850.09</v>
      </c>
      <c r="H22" s="38">
        <v>95609.02</v>
      </c>
      <c r="I22" s="38">
        <v>92739.16</v>
      </c>
      <c r="J22" s="38">
        <v>117483.17</v>
      </c>
      <c r="K22" s="38">
        <v>118809.12</v>
      </c>
      <c r="L22" s="38">
        <v>103690.88</v>
      </c>
      <c r="M22" s="38">
        <v>116305.87</v>
      </c>
      <c r="N22" s="12">
        <f t="shared" si="0"/>
        <v>1382223.7400000002</v>
      </c>
      <c r="O22" s="25">
        <f t="shared" si="1"/>
        <v>3.4038257035041951E-2</v>
      </c>
    </row>
    <row r="23" spans="1:16" ht="15" x14ac:dyDescent="0.2">
      <c r="A23" s="37" t="s">
        <v>71</v>
      </c>
      <c r="B23" s="38">
        <v>173445.17</v>
      </c>
      <c r="C23" s="38">
        <v>85563.37</v>
      </c>
      <c r="D23" s="38">
        <v>168685.87</v>
      </c>
      <c r="E23" s="38">
        <v>242093.08</v>
      </c>
      <c r="F23" s="38">
        <v>203509.29</v>
      </c>
      <c r="G23" s="38">
        <v>115973.37</v>
      </c>
      <c r="H23" s="38">
        <v>195145.69</v>
      </c>
      <c r="I23" s="38">
        <v>148481.28</v>
      </c>
      <c r="J23" s="38">
        <v>121136.21</v>
      </c>
      <c r="K23" s="38">
        <v>254743.72</v>
      </c>
      <c r="L23" s="38">
        <v>211691.55</v>
      </c>
      <c r="M23" s="38">
        <v>226320.73</v>
      </c>
      <c r="N23" s="12">
        <f t="shared" si="0"/>
        <v>2146789.33</v>
      </c>
      <c r="O23" s="25">
        <f t="shared" si="1"/>
        <v>5.2866236413090038E-2</v>
      </c>
    </row>
    <row r="24" spans="1:16" ht="15" x14ac:dyDescent="0.2">
      <c r="A24" s="37" t="s">
        <v>74</v>
      </c>
      <c r="B24" s="38">
        <v>40641.360000000001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12">
        <f t="shared" si="0"/>
        <v>40641.360000000001</v>
      </c>
      <c r="O24" s="25">
        <f t="shared" si="1"/>
        <v>1.0008228175372479E-3</v>
      </c>
    </row>
    <row r="25" spans="1:16" ht="15" x14ac:dyDescent="0.2">
      <c r="A25" s="37" t="s">
        <v>77</v>
      </c>
      <c r="B25" s="38">
        <v>0</v>
      </c>
      <c r="C25" s="38">
        <v>5000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8500</v>
      </c>
      <c r="L25" s="38">
        <v>0</v>
      </c>
      <c r="M25" s="38">
        <v>0</v>
      </c>
      <c r="N25" s="12">
        <f t="shared" si="0"/>
        <v>13500</v>
      </c>
      <c r="O25" s="25">
        <f t="shared" si="1"/>
        <v>3.3244724184310878E-4</v>
      </c>
    </row>
    <row r="26" spans="1:16" ht="15" x14ac:dyDescent="0.2">
      <c r="A26" s="66" t="s">
        <v>76</v>
      </c>
      <c r="B26" s="38">
        <v>11008.52</v>
      </c>
      <c r="C26" s="38">
        <v>0</v>
      </c>
      <c r="D26" s="38">
        <v>10499.77</v>
      </c>
      <c r="E26" s="38">
        <v>7601.84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8003.26</v>
      </c>
      <c r="N26" s="12">
        <f t="shared" si="0"/>
        <v>37113.39</v>
      </c>
      <c r="O26" s="25">
        <f t="shared" si="1"/>
        <v>9.1394401044056408E-4</v>
      </c>
    </row>
    <row r="27" spans="1:16" ht="15" x14ac:dyDescent="0.2">
      <c r="A27" s="37" t="s">
        <v>78</v>
      </c>
      <c r="B27" s="38">
        <v>0</v>
      </c>
      <c r="C27" s="38">
        <v>0</v>
      </c>
      <c r="D27" s="38">
        <v>51783.64</v>
      </c>
      <c r="E27" s="38">
        <v>0</v>
      </c>
      <c r="F27" s="38">
        <v>0</v>
      </c>
      <c r="G27" s="38">
        <v>33026.51</v>
      </c>
      <c r="H27" s="38">
        <v>0</v>
      </c>
      <c r="I27" s="38">
        <v>35000</v>
      </c>
      <c r="J27" s="38">
        <v>40250</v>
      </c>
      <c r="K27" s="38">
        <v>0</v>
      </c>
      <c r="L27" s="38">
        <v>58500</v>
      </c>
      <c r="M27" s="38">
        <v>0</v>
      </c>
      <c r="N27" s="12">
        <f t="shared" si="0"/>
        <v>218560.15</v>
      </c>
      <c r="O27" s="25">
        <f t="shared" si="1"/>
        <v>5.3822014106900832E-3</v>
      </c>
    </row>
    <row r="28" spans="1:16" ht="15" x14ac:dyDescent="0.2">
      <c r="A28" s="37" t="s">
        <v>79</v>
      </c>
      <c r="B28" s="38">
        <v>275758.14</v>
      </c>
      <c r="C28" s="38">
        <v>288833.28999999998</v>
      </c>
      <c r="D28" s="38">
        <v>93688.138999999996</v>
      </c>
      <c r="E28" s="38">
        <v>187469.26</v>
      </c>
      <c r="F28" s="38">
        <v>253129.07</v>
      </c>
      <c r="G28" s="38">
        <v>48163.43</v>
      </c>
      <c r="H28" s="38">
        <v>208941.96</v>
      </c>
      <c r="I28" s="38">
        <v>158674.46299999999</v>
      </c>
      <c r="J28" s="38">
        <v>0</v>
      </c>
      <c r="K28" s="38">
        <v>151027.28</v>
      </c>
      <c r="L28" s="38">
        <v>83676.53</v>
      </c>
      <c r="M28" s="38">
        <v>104079.23</v>
      </c>
      <c r="N28" s="12">
        <f t="shared" si="0"/>
        <v>1853440.7919999999</v>
      </c>
      <c r="O28" s="25">
        <f t="shared" si="1"/>
        <v>4.5642316979252376E-2</v>
      </c>
    </row>
    <row r="29" spans="1:16" ht="15" x14ac:dyDescent="0.2">
      <c r="A29" s="37" t="s">
        <v>80</v>
      </c>
      <c r="B29" s="38">
        <v>103800.55</v>
      </c>
      <c r="C29" s="38">
        <v>118816.07</v>
      </c>
      <c r="D29" s="38">
        <v>102643.22</v>
      </c>
      <c r="E29" s="38">
        <v>57701.41</v>
      </c>
      <c r="F29" s="38">
        <v>94577.72</v>
      </c>
      <c r="G29" s="38">
        <v>114895.19</v>
      </c>
      <c r="H29" s="38">
        <v>62079.71</v>
      </c>
      <c r="I29" s="38">
        <v>171277.3</v>
      </c>
      <c r="J29" s="38">
        <v>44082.77</v>
      </c>
      <c r="K29" s="38">
        <v>121127.3</v>
      </c>
      <c r="L29" s="38">
        <v>61660.52</v>
      </c>
      <c r="M29" s="38">
        <v>119652.39</v>
      </c>
      <c r="N29" s="12">
        <f t="shared" si="0"/>
        <v>1172314.1499999999</v>
      </c>
      <c r="O29" s="25">
        <f t="shared" si="1"/>
        <v>2.8869081906751737E-2</v>
      </c>
    </row>
    <row r="30" spans="1:16" ht="15" x14ac:dyDescent="0.2">
      <c r="A30" s="40" t="s">
        <v>82</v>
      </c>
      <c r="B30" s="38">
        <v>0</v>
      </c>
      <c r="C30" s="38">
        <v>0</v>
      </c>
      <c r="D30" s="38">
        <v>117253.49</v>
      </c>
      <c r="E30" s="38">
        <v>0</v>
      </c>
      <c r="F30" s="38">
        <v>51386.22</v>
      </c>
      <c r="G30" s="38">
        <v>119793.31</v>
      </c>
      <c r="H30" s="38">
        <v>60373.46</v>
      </c>
      <c r="I30" s="38">
        <v>0</v>
      </c>
      <c r="J30" s="38">
        <v>61442.239999999998</v>
      </c>
      <c r="K30" s="38">
        <v>62100.2</v>
      </c>
      <c r="L30" s="38">
        <v>0</v>
      </c>
      <c r="M30" s="38">
        <v>62345.56</v>
      </c>
      <c r="N30" s="12">
        <f t="shared" si="0"/>
        <v>534694.48</v>
      </c>
      <c r="O30" s="25">
        <f t="shared" si="1"/>
        <v>1.3167237415165576E-2</v>
      </c>
    </row>
    <row r="31" spans="1:16" ht="15" x14ac:dyDescent="0.2">
      <c r="A31" s="37" t="s">
        <v>81</v>
      </c>
      <c r="B31" s="38">
        <v>117338.91</v>
      </c>
      <c r="C31" s="38">
        <v>166418.31</v>
      </c>
      <c r="D31" s="38">
        <v>113183.17</v>
      </c>
      <c r="E31" s="38">
        <v>61967.65</v>
      </c>
      <c r="F31" s="38">
        <v>110875.76</v>
      </c>
      <c r="G31" s="38">
        <v>156174.25</v>
      </c>
      <c r="H31" s="38">
        <v>123243.86</v>
      </c>
      <c r="I31" s="38">
        <v>56762.36</v>
      </c>
      <c r="J31" s="38">
        <v>0</v>
      </c>
      <c r="K31" s="38">
        <v>0</v>
      </c>
      <c r="L31" s="38">
        <v>118290.24000000001</v>
      </c>
      <c r="M31" s="38">
        <v>47492.959999999999</v>
      </c>
      <c r="N31" s="12">
        <f t="shared" si="0"/>
        <v>1071747.47</v>
      </c>
      <c r="O31" s="25">
        <f t="shared" si="1"/>
        <v>2.639255484102444E-2</v>
      </c>
    </row>
    <row r="32" spans="1:16" ht="15" x14ac:dyDescent="0.2">
      <c r="A32" s="40" t="s">
        <v>134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9598.24</v>
      </c>
      <c r="H32" s="38">
        <v>10927.73</v>
      </c>
      <c r="I32" s="38">
        <v>0</v>
      </c>
      <c r="J32" s="38">
        <v>10064.616</v>
      </c>
      <c r="K32" s="38">
        <v>0</v>
      </c>
      <c r="L32" s="38">
        <v>11076.582</v>
      </c>
      <c r="M32" s="38">
        <v>0</v>
      </c>
      <c r="N32" s="12">
        <f t="shared" si="0"/>
        <v>41667.168000000005</v>
      </c>
      <c r="O32" s="25">
        <f t="shared" si="1"/>
        <v>1.0260840797787737E-3</v>
      </c>
    </row>
    <row r="33" spans="1:15" x14ac:dyDescent="0.15">
      <c r="A33" s="67" t="s">
        <v>41</v>
      </c>
      <c r="B33" s="39">
        <f>SUM(B8:B32)</f>
        <v>4086128.7800000003</v>
      </c>
      <c r="C33" s="39">
        <f t="shared" ref="C33:N33" si="2">SUM(C8:C32)</f>
        <v>2840411.45</v>
      </c>
      <c r="D33" s="39">
        <f t="shared" si="2"/>
        <v>3594748.0790000004</v>
      </c>
      <c r="E33" s="39">
        <f t="shared" si="2"/>
        <v>3449569.7600000002</v>
      </c>
      <c r="F33" s="39">
        <f t="shared" si="2"/>
        <v>3178645.79</v>
      </c>
      <c r="G33" s="39">
        <f t="shared" si="2"/>
        <v>3712104.3000000003</v>
      </c>
      <c r="H33" s="39">
        <f t="shared" si="2"/>
        <v>3916755.9599999995</v>
      </c>
      <c r="I33" s="39">
        <f t="shared" si="2"/>
        <v>3395245.4329999997</v>
      </c>
      <c r="J33" s="39">
        <f t="shared" si="2"/>
        <v>2498865.406</v>
      </c>
      <c r="K33" s="39">
        <f t="shared" si="2"/>
        <v>3491865.3</v>
      </c>
      <c r="L33" s="39">
        <f t="shared" si="2"/>
        <v>2778612.1709999996</v>
      </c>
      <c r="M33" s="39">
        <f t="shared" si="2"/>
        <v>3664994.64</v>
      </c>
      <c r="N33" s="39">
        <f t="shared" si="2"/>
        <v>40607947.068999991</v>
      </c>
      <c r="O33" s="25">
        <f t="shared" si="1"/>
        <v>1</v>
      </c>
    </row>
    <row r="34" spans="1:15" ht="15.75" customHeight="1" x14ac:dyDescent="0.15"/>
  </sheetData>
  <printOptions horizontalCentered="1" verticalCentered="1"/>
  <pageMargins left="0.11811023622047245" right="0.11811023622047245" top="0.19685039370078741" bottom="0.15748031496062992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13"/>
  <sheetViews>
    <sheetView workbookViewId="0">
      <selection sqref="A1:XFD1048576"/>
    </sheetView>
  </sheetViews>
  <sheetFormatPr baseColWidth="10" defaultRowHeight="15" x14ac:dyDescent="0.2"/>
  <cols>
    <col min="1" max="1" width="10.83203125" style="32"/>
    <col min="2" max="2" width="5.1640625" style="32" bestFit="1" customWidth="1"/>
    <col min="3" max="3" width="10.83203125" style="32"/>
    <col min="4" max="16384" width="10.83203125" style="3"/>
  </cols>
  <sheetData>
    <row r="2" spans="2:9" ht="20" x14ac:dyDescent="0.2">
      <c r="B2" s="60" t="s">
        <v>42</v>
      </c>
      <c r="C2" s="61">
        <v>4086128.7800000003</v>
      </c>
      <c r="I2" s="31" t="s">
        <v>156</v>
      </c>
    </row>
    <row r="3" spans="2:9" x14ac:dyDescent="0.2">
      <c r="B3" s="60" t="s">
        <v>43</v>
      </c>
      <c r="C3" s="61">
        <v>2840411.45</v>
      </c>
    </row>
    <row r="4" spans="2:9" x14ac:dyDescent="0.2">
      <c r="B4" s="60" t="s">
        <v>44</v>
      </c>
      <c r="C4" s="61">
        <v>3594748.0790000004</v>
      </c>
    </row>
    <row r="5" spans="2:9" x14ac:dyDescent="0.2">
      <c r="B5" s="60" t="s">
        <v>45</v>
      </c>
      <c r="C5" s="61">
        <v>3449569.7600000002</v>
      </c>
    </row>
    <row r="6" spans="2:9" x14ac:dyDescent="0.2">
      <c r="B6" s="60" t="s">
        <v>46</v>
      </c>
      <c r="C6" s="61">
        <v>3178645.79</v>
      </c>
    </row>
    <row r="7" spans="2:9" x14ac:dyDescent="0.2">
      <c r="B7" s="60" t="s">
        <v>47</v>
      </c>
      <c r="C7" s="61">
        <v>3712104.3000000003</v>
      </c>
    </row>
    <row r="8" spans="2:9" x14ac:dyDescent="0.2">
      <c r="B8" s="60" t="s">
        <v>48</v>
      </c>
      <c r="C8" s="61">
        <v>3916755.9599999995</v>
      </c>
    </row>
    <row r="9" spans="2:9" x14ac:dyDescent="0.2">
      <c r="B9" s="60" t="s">
        <v>49</v>
      </c>
      <c r="C9" s="61">
        <v>3395245.4329999997</v>
      </c>
    </row>
    <row r="10" spans="2:9" x14ac:dyDescent="0.2">
      <c r="B10" s="60" t="s">
        <v>50</v>
      </c>
      <c r="C10" s="61">
        <v>2498865.406</v>
      </c>
    </row>
    <row r="11" spans="2:9" x14ac:dyDescent="0.2">
      <c r="B11" s="60" t="s">
        <v>51</v>
      </c>
      <c r="C11" s="61">
        <v>3491865.3</v>
      </c>
    </row>
    <row r="12" spans="2:9" x14ac:dyDescent="0.2">
      <c r="B12" s="60" t="s">
        <v>52</v>
      </c>
      <c r="C12" s="61">
        <v>2778612.1709999996</v>
      </c>
    </row>
    <row r="13" spans="2:9" x14ac:dyDescent="0.2">
      <c r="B13" s="60" t="s">
        <v>53</v>
      </c>
      <c r="C13" s="61">
        <v>3664994.64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30"/>
  <sheetViews>
    <sheetView workbookViewId="0">
      <selection sqref="A1:XFD1048576"/>
    </sheetView>
  </sheetViews>
  <sheetFormatPr baseColWidth="10" defaultColWidth="11.5" defaultRowHeight="13" x14ac:dyDescent="0.15"/>
  <cols>
    <col min="1" max="1" width="19.6640625" style="5" customWidth="1"/>
    <col min="2" max="2" width="9" style="33" bestFit="1" customWidth="1"/>
    <col min="3" max="3" width="9.6640625" style="33" bestFit="1" customWidth="1"/>
    <col min="4" max="6" width="9" style="33" bestFit="1" customWidth="1"/>
    <col min="7" max="7" width="8" style="33" bestFit="1" customWidth="1"/>
    <col min="8" max="9" width="9" style="33" bestFit="1" customWidth="1"/>
    <col min="10" max="10" width="12.83203125" style="33" bestFit="1" customWidth="1"/>
    <col min="11" max="11" width="9.83203125" style="33" bestFit="1" customWidth="1"/>
    <col min="12" max="12" width="12" style="33" bestFit="1" customWidth="1"/>
    <col min="13" max="13" width="11.1640625" style="33" bestFit="1" customWidth="1"/>
    <col min="14" max="14" width="10.5" style="33" bestFit="1" customWidth="1"/>
    <col min="15" max="15" width="7.33203125" style="25" bestFit="1" customWidth="1"/>
    <col min="16" max="16" width="4.6640625" style="26" customWidth="1"/>
    <col min="17" max="17" width="11.5" style="26"/>
    <col min="18" max="16384" width="11.5" style="5"/>
  </cols>
  <sheetData>
    <row r="2" spans="1:15" x14ac:dyDescent="0.15">
      <c r="A2" s="34" t="s">
        <v>87</v>
      </c>
    </row>
    <row r="3" spans="1:15" x14ac:dyDescent="0.15">
      <c r="A3" s="34"/>
    </row>
    <row r="4" spans="1:15" x14ac:dyDescent="0.15">
      <c r="A4" s="34" t="s">
        <v>90</v>
      </c>
    </row>
    <row r="5" spans="1:15" x14ac:dyDescent="0.15">
      <c r="A5" s="34" t="s">
        <v>137</v>
      </c>
    </row>
    <row r="7" spans="1:15" x14ac:dyDescent="0.15">
      <c r="A7" s="62" t="s">
        <v>29</v>
      </c>
      <c r="B7" s="63" t="s">
        <v>28</v>
      </c>
      <c r="C7" s="63" t="s">
        <v>30</v>
      </c>
      <c r="D7" s="63" t="s">
        <v>31</v>
      </c>
      <c r="E7" s="63" t="s">
        <v>32</v>
      </c>
      <c r="F7" s="63" t="s">
        <v>33</v>
      </c>
      <c r="G7" s="63" t="s">
        <v>34</v>
      </c>
      <c r="H7" s="63" t="s">
        <v>35</v>
      </c>
      <c r="I7" s="63" t="s">
        <v>36</v>
      </c>
      <c r="J7" s="63" t="s">
        <v>37</v>
      </c>
      <c r="K7" s="63" t="s">
        <v>38</v>
      </c>
      <c r="L7" s="63" t="s">
        <v>39</v>
      </c>
      <c r="M7" s="63" t="s">
        <v>40</v>
      </c>
      <c r="N7" s="63" t="s">
        <v>41</v>
      </c>
    </row>
    <row r="8" spans="1:15" ht="15" x14ac:dyDescent="0.2">
      <c r="A8" s="40" t="s">
        <v>55</v>
      </c>
      <c r="B8" s="38">
        <v>0</v>
      </c>
      <c r="C8" s="38">
        <v>26.533000000000001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53.243000000000002</v>
      </c>
      <c r="N8" s="57">
        <f>SUM(B8:M8)</f>
        <v>79.77600000000001</v>
      </c>
      <c r="O8" s="25">
        <f>N8/$N$30</f>
        <v>4.9357480234061849E-5</v>
      </c>
    </row>
    <row r="9" spans="1:15" ht="13.5" customHeight="1" x14ac:dyDescent="0.2">
      <c r="A9" s="40" t="s">
        <v>56</v>
      </c>
      <c r="B9" s="38">
        <v>100.995</v>
      </c>
      <c r="C9" s="38">
        <v>0</v>
      </c>
      <c r="D9" s="38">
        <v>6</v>
      </c>
      <c r="E9" s="38">
        <v>109.137</v>
      </c>
      <c r="F9" s="38">
        <v>11.35</v>
      </c>
      <c r="G9" s="38">
        <v>3028</v>
      </c>
      <c r="H9" s="38">
        <v>340</v>
      </c>
      <c r="I9" s="38">
        <v>0</v>
      </c>
      <c r="J9" s="38">
        <v>0</v>
      </c>
      <c r="K9" s="38">
        <v>0</v>
      </c>
      <c r="L9" s="38">
        <v>131.595</v>
      </c>
      <c r="M9" s="38">
        <v>0</v>
      </c>
      <c r="N9" s="57">
        <f t="shared" ref="N9:N30" si="0">SUM(B9:M9)</f>
        <v>3727.0769999999998</v>
      </c>
      <c r="O9" s="25">
        <f t="shared" ref="O9:O30" si="1">N9/$N$30</f>
        <v>2.3059457651214213E-3</v>
      </c>
    </row>
    <row r="10" spans="1:15" ht="13.5" customHeight="1" x14ac:dyDescent="0.2">
      <c r="A10" s="40" t="s">
        <v>62</v>
      </c>
      <c r="B10" s="38">
        <v>236.13300000000001</v>
      </c>
      <c r="C10" s="38">
        <v>264.19299999999998</v>
      </c>
      <c r="D10" s="38">
        <v>39.094000000000001</v>
      </c>
      <c r="E10" s="38">
        <v>61.554000000000002</v>
      </c>
      <c r="F10" s="38">
        <v>0</v>
      </c>
      <c r="G10" s="38">
        <v>135.25899999999999</v>
      </c>
      <c r="H10" s="38">
        <v>223.01400000000001</v>
      </c>
      <c r="I10" s="38">
        <v>80.853999999999999</v>
      </c>
      <c r="J10" s="38">
        <v>0</v>
      </c>
      <c r="K10" s="38">
        <v>0</v>
      </c>
      <c r="L10" s="38">
        <v>99.816999999999993</v>
      </c>
      <c r="M10" s="38">
        <v>0</v>
      </c>
      <c r="N10" s="57">
        <f t="shared" si="0"/>
        <v>1139.9180000000001</v>
      </c>
      <c r="O10" s="25">
        <f t="shared" si="1"/>
        <v>7.0526825302661593E-4</v>
      </c>
    </row>
    <row r="11" spans="1:15" ht="13.5" customHeight="1" x14ac:dyDescent="0.2">
      <c r="A11" s="40" t="s">
        <v>61</v>
      </c>
      <c r="B11" s="38">
        <v>0</v>
      </c>
      <c r="C11" s="38">
        <v>7.008</v>
      </c>
      <c r="D11" s="38">
        <v>11.385999999999999</v>
      </c>
      <c r="E11" s="38">
        <v>0</v>
      </c>
      <c r="F11" s="38">
        <v>149</v>
      </c>
      <c r="G11" s="38">
        <v>100</v>
      </c>
      <c r="H11" s="38">
        <v>8.1950000000000003</v>
      </c>
      <c r="I11" s="38">
        <v>2.7759999999999998</v>
      </c>
      <c r="J11" s="38">
        <v>0</v>
      </c>
      <c r="K11" s="38">
        <v>0</v>
      </c>
      <c r="L11" s="38">
        <v>0</v>
      </c>
      <c r="M11" s="38">
        <v>60</v>
      </c>
      <c r="N11" s="57">
        <f t="shared" si="0"/>
        <v>338.36500000000001</v>
      </c>
      <c r="O11" s="25">
        <f t="shared" si="1"/>
        <v>2.0934671830372963E-4</v>
      </c>
    </row>
    <row r="12" spans="1:15" ht="15" x14ac:dyDescent="0.2">
      <c r="A12" s="40" t="s">
        <v>63</v>
      </c>
      <c r="B12" s="38">
        <v>5.21</v>
      </c>
      <c r="C12" s="38">
        <v>34.378999999999998</v>
      </c>
      <c r="D12" s="38">
        <v>106.471</v>
      </c>
      <c r="E12" s="38">
        <v>48.533999999999999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57">
        <f t="shared" si="0"/>
        <v>194.59399999999999</v>
      </c>
      <c r="O12" s="25">
        <f t="shared" si="1"/>
        <v>1.2039547619167457E-4</v>
      </c>
    </row>
    <row r="13" spans="1:15" ht="15" x14ac:dyDescent="0.2">
      <c r="A13" s="40" t="s">
        <v>64</v>
      </c>
      <c r="B13" s="38">
        <v>4.3319999999999999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4.125</v>
      </c>
      <c r="J13" s="38">
        <v>0</v>
      </c>
      <c r="K13" s="38">
        <v>0</v>
      </c>
      <c r="L13" s="38">
        <v>0</v>
      </c>
      <c r="M13" s="38">
        <v>0</v>
      </c>
      <c r="N13" s="57">
        <f t="shared" si="0"/>
        <v>8.4570000000000007</v>
      </c>
      <c r="O13" s="25">
        <f t="shared" si="1"/>
        <v>5.2323532182543754E-6</v>
      </c>
    </row>
    <row r="14" spans="1:15" ht="15" x14ac:dyDescent="0.2">
      <c r="A14" s="40" t="s">
        <v>67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8">
        <v>6.0369999999999999</v>
      </c>
      <c r="H14" s="38">
        <v>7.0750000000000002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57">
        <f t="shared" si="0"/>
        <v>13.112</v>
      </c>
      <c r="O14" s="25">
        <f t="shared" si="1"/>
        <v>8.1124057464528034E-6</v>
      </c>
    </row>
    <row r="15" spans="1:15" ht="15" x14ac:dyDescent="0.2">
      <c r="A15" s="40" t="s">
        <v>70</v>
      </c>
      <c r="B15" s="38">
        <v>0</v>
      </c>
      <c r="C15" s="38">
        <v>0</v>
      </c>
      <c r="D15" s="38">
        <v>0</v>
      </c>
      <c r="E15" s="38">
        <v>4.5</v>
      </c>
      <c r="F15" s="38">
        <v>0</v>
      </c>
      <c r="G15" s="38">
        <v>4.3419999999999996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57">
        <f t="shared" si="0"/>
        <v>8.8419999999999987</v>
      </c>
      <c r="O15" s="25">
        <f t="shared" si="1"/>
        <v>5.4705530514136424E-6</v>
      </c>
    </row>
    <row r="16" spans="1:15" ht="15" x14ac:dyDescent="0.2">
      <c r="A16" s="40" t="s">
        <v>71</v>
      </c>
      <c r="B16" s="38">
        <v>1610.4849999999999</v>
      </c>
      <c r="C16" s="38">
        <v>0</v>
      </c>
      <c r="D16" s="38">
        <v>750.81200000000001</v>
      </c>
      <c r="E16" s="38">
        <v>66.040000000000006</v>
      </c>
      <c r="F16" s="38">
        <v>0</v>
      </c>
      <c r="G16" s="38">
        <v>152</v>
      </c>
      <c r="H16" s="38">
        <v>1300.569</v>
      </c>
      <c r="I16" s="38">
        <v>151.38800000000001</v>
      </c>
      <c r="J16" s="38">
        <v>650.29999999999995</v>
      </c>
      <c r="K16" s="38">
        <v>1199.6880000000001</v>
      </c>
      <c r="L16" s="38">
        <v>0</v>
      </c>
      <c r="M16" s="38">
        <v>1620.7149999999999</v>
      </c>
      <c r="N16" s="57">
        <f t="shared" si="0"/>
        <v>7501.9970000000003</v>
      </c>
      <c r="O16" s="25">
        <f t="shared" si="1"/>
        <v>4.6414920357437228E-3</v>
      </c>
    </row>
    <row r="17" spans="1:16" ht="15" x14ac:dyDescent="0.2">
      <c r="A17" s="40" t="s">
        <v>72</v>
      </c>
      <c r="B17" s="38">
        <v>16159.442999999999</v>
      </c>
      <c r="C17" s="38">
        <v>3.073</v>
      </c>
      <c r="D17" s="38">
        <v>18392.493999999999</v>
      </c>
      <c r="E17" s="38">
        <v>19161.431</v>
      </c>
      <c r="F17" s="38">
        <v>12.41</v>
      </c>
      <c r="G17" s="38">
        <v>926.923</v>
      </c>
      <c r="H17" s="38">
        <v>16.963000000000001</v>
      </c>
      <c r="I17" s="38">
        <v>0</v>
      </c>
      <c r="J17" s="38">
        <v>2.081</v>
      </c>
      <c r="K17" s="38">
        <v>0</v>
      </c>
      <c r="L17" s="38">
        <v>18979.742999999999</v>
      </c>
      <c r="M17" s="38">
        <v>0</v>
      </c>
      <c r="N17" s="57">
        <f t="shared" si="0"/>
        <v>73654.561000000002</v>
      </c>
      <c r="O17" s="25">
        <f t="shared" si="1"/>
        <v>4.5570140627582259E-2</v>
      </c>
      <c r="P17" s="26">
        <v>3</v>
      </c>
    </row>
    <row r="18" spans="1:16" ht="15" x14ac:dyDescent="0.2">
      <c r="A18" s="40" t="s">
        <v>73</v>
      </c>
      <c r="B18" s="38">
        <v>12957.981</v>
      </c>
      <c r="C18" s="38">
        <v>13403.972</v>
      </c>
      <c r="D18" s="38">
        <v>14496.555</v>
      </c>
      <c r="E18" s="38">
        <v>1676.1279999999999</v>
      </c>
      <c r="F18" s="38">
        <v>2503.366</v>
      </c>
      <c r="G18" s="38">
        <v>3136.9290000000001</v>
      </c>
      <c r="H18" s="38">
        <v>7265.3019999999997</v>
      </c>
      <c r="I18" s="38">
        <v>1454.4</v>
      </c>
      <c r="J18" s="38">
        <v>1597.492</v>
      </c>
      <c r="K18" s="38">
        <v>3751.3820000000001</v>
      </c>
      <c r="L18" s="38">
        <v>3642.3919999999998</v>
      </c>
      <c r="M18" s="38">
        <v>7275.4740000000002</v>
      </c>
      <c r="N18" s="57">
        <f t="shared" si="0"/>
        <v>73161.372999999992</v>
      </c>
      <c r="O18" s="25">
        <f t="shared" si="1"/>
        <v>4.5265004785202637E-2</v>
      </c>
    </row>
    <row r="19" spans="1:16" ht="15" x14ac:dyDescent="0.2">
      <c r="A19" s="40" t="s">
        <v>74</v>
      </c>
      <c r="B19" s="38">
        <v>12815.68</v>
      </c>
      <c r="C19" s="38">
        <v>10439.505999999999</v>
      </c>
      <c r="D19" s="38">
        <v>7515.0739999999996</v>
      </c>
      <c r="E19" s="38">
        <v>882.09799999999996</v>
      </c>
      <c r="F19" s="38">
        <v>1831.81</v>
      </c>
      <c r="G19" s="38">
        <v>844.93799999999999</v>
      </c>
      <c r="H19" s="38">
        <v>1248.451</v>
      </c>
      <c r="I19" s="38">
        <v>589.74199999999996</v>
      </c>
      <c r="J19" s="38">
        <v>1107.6030000000001</v>
      </c>
      <c r="K19" s="38">
        <v>37.731999999999999</v>
      </c>
      <c r="L19" s="38">
        <v>1146.8320000000001</v>
      </c>
      <c r="M19" s="38">
        <v>33911.754999999997</v>
      </c>
      <c r="N19" s="57">
        <f t="shared" si="0"/>
        <v>72371.221000000005</v>
      </c>
      <c r="O19" s="25">
        <f t="shared" si="1"/>
        <v>4.4776137059045595E-2</v>
      </c>
    </row>
    <row r="20" spans="1:16" ht="15" x14ac:dyDescent="0.2">
      <c r="A20" s="40" t="s">
        <v>75</v>
      </c>
      <c r="B20" s="38">
        <v>127.078</v>
      </c>
      <c r="C20" s="38">
        <v>1086.2</v>
      </c>
      <c r="D20" s="38">
        <v>230.601</v>
      </c>
      <c r="E20" s="38">
        <v>400.3</v>
      </c>
      <c r="F20" s="38">
        <v>1785.3910000000001</v>
      </c>
      <c r="G20" s="38">
        <v>745.77599999999995</v>
      </c>
      <c r="H20" s="38">
        <v>0</v>
      </c>
      <c r="I20" s="38">
        <v>1620.9870000000001</v>
      </c>
      <c r="J20" s="38">
        <v>201.8</v>
      </c>
      <c r="K20" s="38">
        <v>895.303</v>
      </c>
      <c r="L20" s="38">
        <v>1520.3</v>
      </c>
      <c r="M20" s="38">
        <v>220.92099999999999</v>
      </c>
      <c r="N20" s="57">
        <f t="shared" si="0"/>
        <v>8834.6569999999992</v>
      </c>
      <c r="O20" s="25">
        <f t="shared" si="1"/>
        <v>5.4660099309593868E-3</v>
      </c>
    </row>
    <row r="21" spans="1:16" ht="15" x14ac:dyDescent="0.2">
      <c r="A21" s="40" t="s">
        <v>76</v>
      </c>
      <c r="B21" s="38">
        <v>4917.29</v>
      </c>
      <c r="C21" s="38">
        <v>1520.4749999999999</v>
      </c>
      <c r="D21" s="38">
        <v>928.47699999999998</v>
      </c>
      <c r="E21" s="38">
        <v>2065.0100000000002</v>
      </c>
      <c r="F21" s="38">
        <v>600.20000000000005</v>
      </c>
      <c r="G21" s="38">
        <v>1464.14</v>
      </c>
      <c r="H21" s="38">
        <v>1762.2</v>
      </c>
      <c r="I21" s="38">
        <v>1449.5</v>
      </c>
      <c r="J21" s="38">
        <v>1346.04</v>
      </c>
      <c r="K21" s="38">
        <v>2441.1729999999998</v>
      </c>
      <c r="L21" s="38">
        <v>0</v>
      </c>
      <c r="M21" s="38">
        <v>1167.125</v>
      </c>
      <c r="N21" s="57">
        <f t="shared" si="0"/>
        <v>19661.63</v>
      </c>
      <c r="O21" s="25">
        <f t="shared" si="1"/>
        <v>1.2164667495166934E-2</v>
      </c>
    </row>
    <row r="22" spans="1:16" ht="15" x14ac:dyDescent="0.2">
      <c r="A22" s="40" t="s">
        <v>78</v>
      </c>
      <c r="B22" s="38">
        <v>9.49</v>
      </c>
      <c r="C22" s="38">
        <v>62219.517999999996</v>
      </c>
      <c r="D22" s="38">
        <v>28.010999999999999</v>
      </c>
      <c r="E22" s="38">
        <v>44337.495000000003</v>
      </c>
      <c r="F22" s="38">
        <v>26.7</v>
      </c>
      <c r="G22" s="38">
        <v>0</v>
      </c>
      <c r="H22" s="38">
        <v>13909.69</v>
      </c>
      <c r="I22" s="38">
        <v>160.291</v>
      </c>
      <c r="J22" s="38">
        <v>20.46</v>
      </c>
      <c r="K22" s="38">
        <v>7.27</v>
      </c>
      <c r="L22" s="38">
        <v>16501.418000000001</v>
      </c>
      <c r="M22" s="38">
        <v>65898.221000000005</v>
      </c>
      <c r="N22" s="57">
        <f t="shared" si="0"/>
        <v>203118.56400000001</v>
      </c>
      <c r="O22" s="25">
        <f t="shared" si="1"/>
        <v>0.12566963131519537</v>
      </c>
      <c r="P22" s="26">
        <v>2</v>
      </c>
    </row>
    <row r="23" spans="1:16" ht="15" x14ac:dyDescent="0.2">
      <c r="A23" s="40" t="s">
        <v>79</v>
      </c>
      <c r="B23" s="38">
        <v>374.37700000000001</v>
      </c>
      <c r="C23" s="38">
        <v>161.34100000000001</v>
      </c>
      <c r="D23" s="38">
        <v>13.22</v>
      </c>
      <c r="E23" s="38">
        <v>0</v>
      </c>
      <c r="F23" s="38">
        <v>658.80399999999997</v>
      </c>
      <c r="G23" s="38">
        <v>14224.62</v>
      </c>
      <c r="H23" s="38">
        <v>1023.14</v>
      </c>
      <c r="I23" s="38">
        <v>2300.4</v>
      </c>
      <c r="J23" s="38">
        <v>950.3</v>
      </c>
      <c r="K23" s="38">
        <v>0</v>
      </c>
      <c r="L23" s="38">
        <v>1590.5</v>
      </c>
      <c r="M23" s="38">
        <v>0</v>
      </c>
      <c r="N23" s="57">
        <f t="shared" si="0"/>
        <v>21296.702000000001</v>
      </c>
      <c r="O23" s="25">
        <f t="shared" si="1"/>
        <v>1.3176287956474445E-2</v>
      </c>
    </row>
    <row r="24" spans="1:16" ht="15" x14ac:dyDescent="0.2">
      <c r="A24" s="40" t="s">
        <v>82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29.225000000000001</v>
      </c>
      <c r="I24" s="38">
        <v>108.5</v>
      </c>
      <c r="J24" s="38">
        <v>72</v>
      </c>
      <c r="K24" s="38">
        <v>0</v>
      </c>
      <c r="L24" s="38">
        <v>0</v>
      </c>
      <c r="M24" s="38">
        <v>0</v>
      </c>
      <c r="N24" s="57">
        <f t="shared" si="0"/>
        <v>209.72499999999999</v>
      </c>
      <c r="O24" s="25">
        <f t="shared" si="1"/>
        <v>1.297570389852665E-4</v>
      </c>
    </row>
    <row r="25" spans="1:16" ht="15" x14ac:dyDescent="0.2">
      <c r="A25" s="40" t="s">
        <v>138</v>
      </c>
      <c r="B25" s="38">
        <v>2.2599999999999998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57">
        <f t="shared" si="0"/>
        <v>2.2599999999999998</v>
      </c>
      <c r="O25" s="25">
        <f t="shared" si="1"/>
        <v>1.3982639556881739E-6</v>
      </c>
    </row>
    <row r="26" spans="1:16" ht="15" x14ac:dyDescent="0.2">
      <c r="A26" s="40" t="s">
        <v>134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147.58799999999999</v>
      </c>
      <c r="H26" s="38">
        <v>0</v>
      </c>
      <c r="I26" s="38">
        <v>83.484999999999999</v>
      </c>
      <c r="J26" s="38">
        <v>0</v>
      </c>
      <c r="K26" s="38">
        <v>0</v>
      </c>
      <c r="L26" s="38">
        <v>0</v>
      </c>
      <c r="M26" s="38">
        <v>0</v>
      </c>
      <c r="N26" s="57">
        <f t="shared" si="0"/>
        <v>231.07299999999998</v>
      </c>
      <c r="O26" s="25">
        <f t="shared" si="1"/>
        <v>1.4296506505873159E-4</v>
      </c>
    </row>
    <row r="27" spans="1:16" ht="15" x14ac:dyDescent="0.2">
      <c r="A27" s="40" t="s">
        <v>83</v>
      </c>
      <c r="B27" s="38">
        <v>3950.8409999999999</v>
      </c>
      <c r="C27" s="38">
        <v>4036.29</v>
      </c>
      <c r="D27" s="38">
        <v>4056.777</v>
      </c>
      <c r="E27" s="38">
        <v>859.28200000000004</v>
      </c>
      <c r="F27" s="38">
        <v>0</v>
      </c>
      <c r="G27" s="38">
        <v>345.14400000000001</v>
      </c>
      <c r="H27" s="38">
        <v>41.442999999999998</v>
      </c>
      <c r="I27" s="38">
        <v>0</v>
      </c>
      <c r="J27" s="38">
        <v>0</v>
      </c>
      <c r="K27" s="38">
        <v>399.75599999999997</v>
      </c>
      <c r="L27" s="38">
        <v>1012.293</v>
      </c>
      <c r="M27" s="38">
        <v>945.09699999999998</v>
      </c>
      <c r="N27" s="57">
        <f t="shared" si="0"/>
        <v>15646.922999999997</v>
      </c>
      <c r="O27" s="25">
        <f t="shared" si="1"/>
        <v>9.6807648001452501E-3</v>
      </c>
    </row>
    <row r="28" spans="1:16" ht="15" x14ac:dyDescent="0.2">
      <c r="A28" s="40" t="s">
        <v>84</v>
      </c>
      <c r="B28" s="38">
        <v>157185.33199999999</v>
      </c>
      <c r="C28" s="38">
        <v>127051.391</v>
      </c>
      <c r="D28" s="38">
        <v>111992.47199999999</v>
      </c>
      <c r="E28" s="38">
        <v>105416.33900000001</v>
      </c>
      <c r="F28" s="38">
        <v>109339.06</v>
      </c>
      <c r="G28" s="38">
        <v>27570.754000000001</v>
      </c>
      <c r="H28" s="38">
        <v>129934.33100000001</v>
      </c>
      <c r="I28" s="38">
        <v>24131.224999999999</v>
      </c>
      <c r="J28" s="38">
        <v>67305.108999999997</v>
      </c>
      <c r="K28" s="38">
        <v>95393.637000000002</v>
      </c>
      <c r="L28" s="38">
        <v>55327.222999999998</v>
      </c>
      <c r="M28" s="38">
        <v>52704.879000000001</v>
      </c>
      <c r="N28" s="57">
        <f t="shared" si="0"/>
        <v>1063351.7520000001</v>
      </c>
      <c r="O28" s="25">
        <f t="shared" si="1"/>
        <v>0.657896649132509</v>
      </c>
      <c r="P28" s="26">
        <v>1</v>
      </c>
    </row>
    <row r="29" spans="1:16" ht="15" x14ac:dyDescent="0.2">
      <c r="A29" s="40" t="s">
        <v>135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51737.385999999999</v>
      </c>
      <c r="N29" s="57">
        <f t="shared" si="0"/>
        <v>51737.385999999999</v>
      </c>
      <c r="O29" s="25">
        <f t="shared" si="1"/>
        <v>3.2009965489082276E-2</v>
      </c>
    </row>
    <row r="30" spans="1:16" ht="15" x14ac:dyDescent="0.2">
      <c r="A30" s="64" t="s">
        <v>41</v>
      </c>
      <c r="B30" s="65">
        <f t="shared" ref="B30:M30" si="2">SUM(B8:B29)</f>
        <v>210456.927</v>
      </c>
      <c r="C30" s="65">
        <f t="shared" si="2"/>
        <v>220253.87899999999</v>
      </c>
      <c r="D30" s="65">
        <f t="shared" si="2"/>
        <v>158567.44399999999</v>
      </c>
      <c r="E30" s="65">
        <f t="shared" si="2"/>
        <v>175087.848</v>
      </c>
      <c r="F30" s="65">
        <f t="shared" si="2"/>
        <v>116918.091</v>
      </c>
      <c r="G30" s="65">
        <f t="shared" si="2"/>
        <v>52832.45</v>
      </c>
      <c r="H30" s="65">
        <f t="shared" si="2"/>
        <v>157109.598</v>
      </c>
      <c r="I30" s="65">
        <f t="shared" si="2"/>
        <v>32137.672999999999</v>
      </c>
      <c r="J30" s="65">
        <f t="shared" si="2"/>
        <v>73253.184999999998</v>
      </c>
      <c r="K30" s="65">
        <f t="shared" si="2"/>
        <v>104125.94100000001</v>
      </c>
      <c r="L30" s="65">
        <f t="shared" si="2"/>
        <v>99952.112999999983</v>
      </c>
      <c r="M30" s="65">
        <f t="shared" si="2"/>
        <v>215594.81599999999</v>
      </c>
      <c r="N30" s="57">
        <f t="shared" si="0"/>
        <v>1616289.9649999999</v>
      </c>
      <c r="O30" s="25">
        <f t="shared" si="1"/>
        <v>1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3"/>
  <sheetViews>
    <sheetView workbookViewId="0">
      <selection sqref="A1:XFD1048576"/>
    </sheetView>
  </sheetViews>
  <sheetFormatPr baseColWidth="10" defaultRowHeight="15" x14ac:dyDescent="0.2"/>
  <cols>
    <col min="1" max="1" width="10.83203125" style="3"/>
    <col min="2" max="2" width="5.1640625" style="32" bestFit="1" customWidth="1"/>
    <col min="3" max="3" width="10.83203125" style="32"/>
    <col min="4" max="16384" width="10.83203125" style="3"/>
  </cols>
  <sheetData>
    <row r="2" spans="2:8" ht="20" x14ac:dyDescent="0.2">
      <c r="B2" s="60" t="s">
        <v>42</v>
      </c>
      <c r="C2" s="61">
        <v>210456.927</v>
      </c>
      <c r="H2" s="31" t="s">
        <v>157</v>
      </c>
    </row>
    <row r="3" spans="2:8" ht="20" x14ac:dyDescent="0.2">
      <c r="B3" s="60" t="s">
        <v>43</v>
      </c>
      <c r="C3" s="61">
        <v>220253.87899999999</v>
      </c>
      <c r="H3" s="31" t="s">
        <v>137</v>
      </c>
    </row>
    <row r="4" spans="2:8" x14ac:dyDescent="0.2">
      <c r="B4" s="60" t="s">
        <v>44</v>
      </c>
      <c r="C4" s="61">
        <v>158567.44399999999</v>
      </c>
    </row>
    <row r="5" spans="2:8" x14ac:dyDescent="0.2">
      <c r="B5" s="60" t="s">
        <v>45</v>
      </c>
      <c r="C5" s="61">
        <v>175087.848</v>
      </c>
    </row>
    <row r="6" spans="2:8" x14ac:dyDescent="0.2">
      <c r="B6" s="60" t="s">
        <v>46</v>
      </c>
      <c r="C6" s="61">
        <v>116918.091</v>
      </c>
    </row>
    <row r="7" spans="2:8" x14ac:dyDescent="0.2">
      <c r="B7" s="60" t="s">
        <v>47</v>
      </c>
      <c r="C7" s="61">
        <v>52832.45</v>
      </c>
    </row>
    <row r="8" spans="2:8" x14ac:dyDescent="0.2">
      <c r="B8" s="60" t="s">
        <v>48</v>
      </c>
      <c r="C8" s="61">
        <v>157109.598</v>
      </c>
    </row>
    <row r="9" spans="2:8" x14ac:dyDescent="0.2">
      <c r="B9" s="60" t="s">
        <v>49</v>
      </c>
      <c r="C9" s="61">
        <v>32137.672999999999</v>
      </c>
    </row>
    <row r="10" spans="2:8" x14ac:dyDescent="0.2">
      <c r="B10" s="60" t="s">
        <v>50</v>
      </c>
      <c r="C10" s="61">
        <v>73253.184999999998</v>
      </c>
    </row>
    <row r="11" spans="2:8" x14ac:dyDescent="0.2">
      <c r="B11" s="60" t="s">
        <v>51</v>
      </c>
      <c r="C11" s="61">
        <v>104125.94100000001</v>
      </c>
    </row>
    <row r="12" spans="2:8" x14ac:dyDescent="0.2">
      <c r="B12" s="60" t="s">
        <v>52</v>
      </c>
      <c r="C12" s="61">
        <v>99952.112999999983</v>
      </c>
    </row>
    <row r="13" spans="2:8" x14ac:dyDescent="0.2">
      <c r="B13" s="60" t="s">
        <v>53</v>
      </c>
      <c r="C13" s="61">
        <v>215594.81599999999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3.1.1</vt:lpstr>
      <vt:lpstr>GRAFICO 13</vt:lpstr>
      <vt:lpstr>GRAFICO 14</vt:lpstr>
      <vt:lpstr>3.1.2</vt:lpstr>
      <vt:lpstr>GRAFICO 15</vt:lpstr>
      <vt:lpstr>3.1.3</vt:lpstr>
      <vt:lpstr>GRAFICO 16</vt:lpstr>
      <vt:lpstr>3.1.4</vt:lpstr>
      <vt:lpstr>GRAFICO 17</vt:lpstr>
      <vt:lpstr>3.1.5</vt:lpstr>
      <vt:lpstr>GRAFICO 18</vt:lpstr>
      <vt:lpstr>3.1.6</vt:lpstr>
      <vt:lpstr>3.1.7</vt:lpstr>
      <vt:lpstr>GRAFICO20</vt:lpstr>
      <vt:lpstr>CALCULOS</vt:lpstr>
      <vt:lpstr>calculos continente</vt:lpstr>
      <vt:lpstr>'3.1.1'!Área_de_impresión</vt:lpstr>
      <vt:lpstr>'3.1.2'!Área_de_impresión</vt:lpstr>
      <vt:lpstr>'3.1.3'!Área_de_impresión</vt:lpstr>
      <vt:lpstr>'3.1.4'!Área_de_impresión</vt:lpstr>
      <vt:lpstr>'3.1.5'!Área_de_impresión</vt:lpstr>
      <vt:lpstr>'3.1.6'!Área_de_impresión</vt:lpstr>
      <vt:lpstr>'3.1.7'!Área_de_impresión</vt:lpstr>
      <vt:lpstr>'GRAFICO 13'!Área_de_impresión</vt:lpstr>
      <vt:lpstr>'GRAFICO 14'!Área_de_impresión</vt:lpstr>
      <vt:lpstr>'GRAFICO 15'!Área_de_impresión</vt:lpstr>
      <vt:lpstr>'GRAFICO 16'!Área_de_impresión</vt:lpstr>
      <vt:lpstr>'GRAFICO 17'!Área_de_impresión</vt:lpstr>
      <vt:lpstr>'GRAFICO 18'!Área_de_impresión</vt:lpstr>
      <vt:lpstr>GRAFICO20!Área_de_impresión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Marjorie Campos Gómez</cp:lastModifiedBy>
  <cp:lastPrinted>2019-06-27T18:50:00Z</cp:lastPrinted>
  <dcterms:created xsi:type="dcterms:W3CDTF">2013-06-25T19:53:41Z</dcterms:created>
  <dcterms:modified xsi:type="dcterms:W3CDTF">2021-06-30T18:32:11Z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-1377683294</vt:i4>
  </property>
  <property fmtid="{D5CDD505-2E9C-101B-9397-08002B2CF9AE}" pid="3" name="_NewReviewCycle">
    <vt:lpwstr/>
  </property>
  <property fmtid="{D5CDD505-2E9C-101B-9397-08002B2CF9AE}" pid="4" name="_EmailSubject">
    <vt:lpwstr>bol</vt:lpwstr>
  </property>
  <property fmtid="{D5CDD505-2E9C-101B-9397-08002B2CF9AE}" pid="5" name="_AuthorEmail">
    <vt:lpwstr>projas@dgtm.cl</vt:lpwstr>
  </property>
  <property fmtid="{D5CDD505-2E9C-101B-9397-08002B2CF9AE}" pid="6" name="_AuthorEmailDisplayName">
    <vt:lpwstr>Pedro Rojas F.</vt:lpwstr>
  </property>
  <property fmtid="{D5CDD505-2E9C-101B-9397-08002B2CF9AE}" pid="7" name="_ReviewingToolsShownOnce">
    <vt:lpwstr/>
  </property>
</Properties>
</file>