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/Desktop/RESPALDO PC/2021/5 ANALISIS ESTADISTICAS PORTUARIAS 2021/Cuadros/"/>
    </mc:Choice>
  </mc:AlternateContent>
  <xr:revisionPtr revIDLastSave="0" documentId="13_ncr:1_{887EF944-B37C-6444-A92F-08D2CC7C549D}" xr6:coauthVersionLast="47" xr6:coauthVersionMax="47" xr10:uidLastSave="{00000000-0000-0000-0000-000000000000}"/>
  <bookViews>
    <workbookView xWindow="22300" yWindow="500" windowWidth="28900" windowHeight="17920" xr2:uid="{00000000-000D-0000-FFFF-FFFF00000000}"/>
  </bookViews>
  <sheets>
    <sheet name="3.2.1" sheetId="2" r:id="rId1"/>
    <sheet name="GRAFICO 21" sheetId="3" r:id="rId2"/>
    <sheet name="GRAFICO 22" sheetId="4" r:id="rId3"/>
    <sheet name="3.2.2" sheetId="5" r:id="rId4"/>
    <sheet name="GRAFICO 23" sheetId="6" r:id="rId5"/>
    <sheet name="3.2.3" sheetId="7" r:id="rId6"/>
    <sheet name="GRAFICO 24" sheetId="8" r:id="rId7"/>
    <sheet name="3.2.4" sheetId="9" r:id="rId8"/>
    <sheet name="GRAFICO 25" sheetId="10" r:id="rId9"/>
    <sheet name="3.2.5" sheetId="11" r:id="rId10"/>
    <sheet name="GRAFICO 26" sheetId="12" r:id="rId11"/>
    <sheet name="3.2.6" sheetId="13" r:id="rId12"/>
    <sheet name="3.2.7" sheetId="15" r:id="rId13"/>
    <sheet name="GRAFICO 28" sheetId="16" r:id="rId14"/>
    <sheet name="CALCULOS" sheetId="19" state="hidden" r:id="rId15"/>
    <sheet name="calculos cntinente 2020" sheetId="20" state="hidden" r:id="rId16"/>
  </sheets>
  <definedNames>
    <definedName name="_xlnm.Print_Area" localSheetId="0">'3.2.1'!$A$2:$N$36</definedName>
    <definedName name="_xlnm.Print_Area" localSheetId="3">'3.2.2'!$A$1:$N$21</definedName>
    <definedName name="_xlnm.Print_Area" localSheetId="5">'3.2.3'!$A$1:$N$18</definedName>
    <definedName name="_xlnm.Print_Area" localSheetId="7">'3.2.4'!$A$1:$N$19</definedName>
    <definedName name="_xlnm.Print_Area" localSheetId="9">'3.2.5'!$A$1:$N$11</definedName>
    <definedName name="_xlnm.Print_Area" localSheetId="11">'3.2.6'!$A$2:$J$41</definedName>
    <definedName name="_xlnm.Print_Area" localSheetId="12">'3.2.7'!$A$1:$N$35</definedName>
    <definedName name="_xlnm.Print_Area" localSheetId="1">'GRAFICO 21'!$E$2:$N$25</definedName>
    <definedName name="_xlnm.Print_Area" localSheetId="2">'GRAFICO 22'!$E$2:$N$29</definedName>
    <definedName name="_xlnm.Print_Area" localSheetId="4">'GRAFICO 23'!$E$2:$N$25</definedName>
    <definedName name="_xlnm.Print_Area" localSheetId="6">'GRAFICO 24'!$E$2:$N$24</definedName>
    <definedName name="_xlnm.Print_Area" localSheetId="8">'GRAFICO 25'!$E$2:$N$26</definedName>
    <definedName name="_xlnm.Print_Area" localSheetId="10">'GRAFICO 26'!$E$2:$N$26</definedName>
    <definedName name="_xlnm.Print_Area" localSheetId="13">'GRAFICO 28'!$E$2:$N$30</definedName>
  </definedNames>
  <calcPr calcId="191029"/>
  <pivotCaches>
    <pivotCache cacheId="2" r:id="rId17"/>
    <pivotCache cacheId="3" r:id="rId1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5" l="1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8" i="15"/>
  <c r="C36" i="13" l="1"/>
  <c r="D36" i="13"/>
  <c r="E36" i="13"/>
  <c r="F36" i="13"/>
  <c r="G36" i="13"/>
  <c r="H36" i="13"/>
  <c r="I36" i="13"/>
  <c r="J9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8" i="13" l="1"/>
  <c r="J36" i="13" s="1"/>
  <c r="D136" i="20"/>
  <c r="E136" i="20"/>
  <c r="F136" i="20"/>
  <c r="C136" i="20"/>
  <c r="J38" i="13" l="1"/>
  <c r="I38" i="13"/>
  <c r="E38" i="13"/>
  <c r="H38" i="13"/>
  <c r="D38" i="13"/>
  <c r="F38" i="13"/>
  <c r="G38" i="13"/>
  <c r="C38" i="13"/>
  <c r="N9" i="11"/>
  <c r="N10" i="11"/>
  <c r="N11" i="11"/>
  <c r="N12" i="11"/>
  <c r="N13" i="11"/>
  <c r="N14" i="11"/>
  <c r="N15" i="11"/>
  <c r="N16" i="11"/>
  <c r="N17" i="11"/>
  <c r="N18" i="11"/>
  <c r="N19" i="11"/>
  <c r="N20" i="11"/>
  <c r="N8" i="11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8" i="9"/>
  <c r="N9" i="7" l="1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8" i="7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8" i="5"/>
  <c r="N9" i="2" l="1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8" i="2"/>
  <c r="B36" i="13" l="1"/>
  <c r="B38" i="13" s="1"/>
  <c r="C36" i="15"/>
  <c r="D36" i="15"/>
  <c r="E36" i="15"/>
  <c r="F36" i="15"/>
  <c r="G36" i="15"/>
  <c r="H36" i="15"/>
  <c r="I36" i="15"/>
  <c r="J36" i="15"/>
  <c r="K36" i="15"/>
  <c r="L36" i="15"/>
  <c r="M36" i="15"/>
  <c r="B36" i="15"/>
  <c r="N36" i="15" l="1"/>
  <c r="B40" i="13"/>
  <c r="D40" i="13"/>
  <c r="C26" i="9"/>
  <c r="D26" i="9"/>
  <c r="E26" i="9"/>
  <c r="F26" i="9"/>
  <c r="G26" i="9"/>
  <c r="H26" i="9"/>
  <c r="I26" i="9"/>
  <c r="J26" i="9"/>
  <c r="K26" i="9"/>
  <c r="L26" i="9"/>
  <c r="M26" i="9"/>
  <c r="B26" i="9"/>
  <c r="O10" i="15" l="1"/>
  <c r="O14" i="15"/>
  <c r="O18" i="15"/>
  <c r="O22" i="15"/>
  <c r="O26" i="15"/>
  <c r="O30" i="15"/>
  <c r="O34" i="15"/>
  <c r="O11" i="15"/>
  <c r="O15" i="15"/>
  <c r="O19" i="15"/>
  <c r="O23" i="15"/>
  <c r="O27" i="15"/>
  <c r="O31" i="15"/>
  <c r="O35" i="15"/>
  <c r="O16" i="15"/>
  <c r="O20" i="15"/>
  <c r="O24" i="15"/>
  <c r="O28" i="15"/>
  <c r="O32" i="15"/>
  <c r="O36" i="15"/>
  <c r="O9" i="15"/>
  <c r="O13" i="15"/>
  <c r="O21" i="15"/>
  <c r="O25" i="15"/>
  <c r="O29" i="15"/>
  <c r="O33" i="15"/>
  <c r="O12" i="15"/>
  <c r="O17" i="15"/>
  <c r="O8" i="15"/>
  <c r="N26" i="9"/>
  <c r="J41" i="13"/>
  <c r="E41" i="13"/>
  <c r="H41" i="13"/>
  <c r="G41" i="13"/>
  <c r="D41" i="13"/>
  <c r="F41" i="13"/>
  <c r="C41" i="13"/>
  <c r="I41" i="13"/>
  <c r="B41" i="13"/>
  <c r="C26" i="7"/>
  <c r="D26" i="7"/>
  <c r="E26" i="7"/>
  <c r="F26" i="7"/>
  <c r="G26" i="7"/>
  <c r="H26" i="7"/>
  <c r="I26" i="7"/>
  <c r="J26" i="7"/>
  <c r="K26" i="7"/>
  <c r="L26" i="7"/>
  <c r="M26" i="7"/>
  <c r="B26" i="7"/>
  <c r="O26" i="9" l="1"/>
  <c r="O23" i="9"/>
  <c r="O25" i="9"/>
  <c r="O10" i="9"/>
  <c r="O19" i="9"/>
  <c r="O17" i="9"/>
  <c r="O18" i="9"/>
  <c r="O9" i="9"/>
  <c r="O16" i="9"/>
  <c r="O21" i="9"/>
  <c r="O20" i="9"/>
  <c r="O11" i="9"/>
  <c r="O13" i="9"/>
  <c r="O12" i="9"/>
  <c r="O15" i="9"/>
  <c r="O22" i="9"/>
  <c r="O24" i="9"/>
  <c r="O14" i="9"/>
  <c r="O8" i="9"/>
  <c r="N26" i="7"/>
  <c r="C29" i="5"/>
  <c r="D29" i="5"/>
  <c r="E29" i="5"/>
  <c r="F29" i="5"/>
  <c r="G29" i="5"/>
  <c r="H29" i="5"/>
  <c r="I29" i="5"/>
  <c r="J29" i="5"/>
  <c r="K29" i="5"/>
  <c r="L29" i="5"/>
  <c r="M29" i="5"/>
  <c r="B29" i="5"/>
  <c r="O11" i="7" l="1"/>
  <c r="O14" i="7"/>
  <c r="O18" i="7"/>
  <c r="O22" i="7"/>
  <c r="O26" i="7"/>
  <c r="O9" i="7"/>
  <c r="O16" i="7"/>
  <c r="O20" i="7"/>
  <c r="O24" i="7"/>
  <c r="O19" i="7"/>
  <c r="O21" i="7"/>
  <c r="O15" i="7"/>
  <c r="O17" i="7"/>
  <c r="O23" i="7"/>
  <c r="O10" i="7"/>
  <c r="O12" i="7"/>
  <c r="O13" i="7"/>
  <c r="O25" i="7"/>
  <c r="O8" i="7"/>
  <c r="N29" i="5"/>
  <c r="C36" i="2"/>
  <c r="D36" i="2"/>
  <c r="E36" i="2"/>
  <c r="F36" i="2"/>
  <c r="G36" i="2"/>
  <c r="H36" i="2"/>
  <c r="I36" i="2"/>
  <c r="J36" i="2"/>
  <c r="K36" i="2"/>
  <c r="L36" i="2"/>
  <c r="M36" i="2"/>
  <c r="O20" i="5" l="1"/>
  <c r="O29" i="5"/>
  <c r="O12" i="5"/>
  <c r="O16" i="5"/>
  <c r="O24" i="5"/>
  <c r="O27" i="5"/>
  <c r="O22" i="5"/>
  <c r="O23" i="5"/>
  <c r="O21" i="5"/>
  <c r="O18" i="5"/>
  <c r="O11" i="5"/>
  <c r="O17" i="5"/>
  <c r="O14" i="5"/>
  <c r="O13" i="5"/>
  <c r="O10" i="5"/>
  <c r="O9" i="5"/>
  <c r="O19" i="5"/>
  <c r="O15" i="5"/>
  <c r="O26" i="5"/>
  <c r="O28" i="5"/>
  <c r="O25" i="5"/>
  <c r="O8" i="5"/>
  <c r="C21" i="11"/>
  <c r="D21" i="11"/>
  <c r="E21" i="11"/>
  <c r="F21" i="11"/>
  <c r="G21" i="11"/>
  <c r="H21" i="11"/>
  <c r="I21" i="11"/>
  <c r="J21" i="11"/>
  <c r="K21" i="11"/>
  <c r="L21" i="11"/>
  <c r="M21" i="11"/>
  <c r="B21" i="11"/>
  <c r="N21" i="11" l="1"/>
  <c r="B36" i="2"/>
  <c r="N36" i="2" s="1"/>
  <c r="O11" i="11" l="1"/>
  <c r="O15" i="11"/>
  <c r="O19" i="11"/>
  <c r="O9" i="11"/>
  <c r="O13" i="11"/>
  <c r="O17" i="11"/>
  <c r="O21" i="11"/>
  <c r="O16" i="11"/>
  <c r="O10" i="11"/>
  <c r="O12" i="11"/>
  <c r="O20" i="11"/>
  <c r="O18" i="11"/>
  <c r="O14" i="11"/>
  <c r="O8" i="11"/>
  <c r="O36" i="2"/>
  <c r="O28" i="2"/>
  <c r="O27" i="2"/>
  <c r="O14" i="2"/>
  <c r="O31" i="2"/>
  <c r="O26" i="2"/>
  <c r="O33" i="2"/>
  <c r="O17" i="2"/>
  <c r="O23" i="2"/>
  <c r="O22" i="2"/>
  <c r="O13" i="2"/>
  <c r="O16" i="2"/>
  <c r="O24" i="2"/>
  <c r="O18" i="2"/>
  <c r="O9" i="2"/>
  <c r="O30" i="2"/>
  <c r="O12" i="2"/>
  <c r="O21" i="2"/>
  <c r="O20" i="2"/>
  <c r="O32" i="2"/>
  <c r="O19" i="2"/>
  <c r="O29" i="2"/>
  <c r="O15" i="2"/>
  <c r="O11" i="2"/>
  <c r="O25" i="2"/>
  <c r="O35" i="2"/>
  <c r="O34" i="2"/>
  <c r="O10" i="2"/>
  <c r="O8" i="2"/>
</calcChain>
</file>

<file path=xl/sharedStrings.xml><?xml version="1.0" encoding="utf-8"?>
<sst xmlns="http://schemas.openxmlformats.org/spreadsheetml/2006/main" count="1935" uniqueCount="138">
  <si>
    <t>ANTOFAGASTA</t>
  </si>
  <si>
    <t>ARICA</t>
  </si>
  <si>
    <t>CALDERA</t>
  </si>
  <si>
    <t>CHANARAL/BARQUITO</t>
  </si>
  <si>
    <t>COMPRA Y VENTA DE NAVES</t>
  </si>
  <si>
    <t>COQUIMBO</t>
  </si>
  <si>
    <t>CORONEL</t>
  </si>
  <si>
    <t>HUASCO/GUACOLDA</t>
  </si>
  <si>
    <t>IQUIQUE</t>
  </si>
  <si>
    <t>LIRQUEN</t>
  </si>
  <si>
    <t>MEJILLONES</t>
  </si>
  <si>
    <t>PENCO</t>
  </si>
  <si>
    <t>PUERTO ANGAMOS</t>
  </si>
  <si>
    <t>PUERTO MONTT</t>
  </si>
  <si>
    <t>PUNTA ARENAS</t>
  </si>
  <si>
    <t>QUINTERO</t>
  </si>
  <si>
    <t>SAN ANTONIO</t>
  </si>
  <si>
    <t>SAN VICENTE</t>
  </si>
  <si>
    <t>TALCAHUANO</t>
  </si>
  <si>
    <t>TOCOPILLA</t>
  </si>
  <si>
    <t>VALPARAISO</t>
  </si>
  <si>
    <t>VENTANAS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</si>
  <si>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</si>
  <si>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</si>
  <si>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</si>
  <si>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</si>
  <si>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</si>
  <si>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</si>
  <si>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</si>
  <si>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</si>
  <si>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</si>
  <si>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</si>
  <si>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</si>
  <si>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</si>
  <si>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PUERTO</t>
  </si>
  <si>
    <t>ASIA</t>
  </si>
  <si>
    <t>EUROPA</t>
  </si>
  <si>
    <t>OTROS</t>
  </si>
  <si>
    <t>GUAYACAN</t>
  </si>
  <si>
    <t>TOTAL</t>
  </si>
  <si>
    <t>3.2.- Importación</t>
  </si>
  <si>
    <t>3.2.1.- Tonelaje total movilizado en importación por mes según puerto.</t>
  </si>
  <si>
    <t>Arica</t>
  </si>
  <si>
    <t>Iquique</t>
  </si>
  <si>
    <t>Tocopilla</t>
  </si>
  <si>
    <t>Puerto Angamos</t>
  </si>
  <si>
    <t>Mejillones</t>
  </si>
  <si>
    <t>Antofagasta</t>
  </si>
  <si>
    <t>Chañaral</t>
  </si>
  <si>
    <t>Caldera</t>
  </si>
  <si>
    <t>Huasco</t>
  </si>
  <si>
    <t>Guayacán</t>
  </si>
  <si>
    <t>Coquimbo</t>
  </si>
  <si>
    <t>Quintero</t>
  </si>
  <si>
    <t>Ventanas</t>
  </si>
  <si>
    <t>Valparaíso</t>
  </si>
  <si>
    <t>San Antonio</t>
  </si>
  <si>
    <t>Penco</t>
  </si>
  <si>
    <t>Lirquén</t>
  </si>
  <si>
    <t>Talcahuano</t>
  </si>
  <si>
    <t>San Vicente</t>
  </si>
  <si>
    <t>Coronel</t>
  </si>
  <si>
    <t>San José de Calbuco</t>
  </si>
  <si>
    <t>Puerto Montt</t>
  </si>
  <si>
    <t>Chacabuco</t>
  </si>
  <si>
    <t>Punta Arenas</t>
  </si>
  <si>
    <t>3.2.2.- Tonelaje movilizado en importación carga general por mes según puerto.</t>
  </si>
  <si>
    <t>3.2.3.- Tonelaje movilizado en importación carga granel por mes según puerto.</t>
  </si>
  <si>
    <t>3.2.4.- Tonelaje movilizado en importación carga líquida por mes según puerto.</t>
  </si>
  <si>
    <t>3.2.5.- Tonelaje movilizado en importación carga frigorizada por mes según puerto.</t>
  </si>
  <si>
    <t>3.2.6.- Tonelaje movilizado en importación por continente según puerto.</t>
  </si>
  <si>
    <t>3.2.7.- Valor FOB en (miles de US$) de importación por mes según puerto.</t>
  </si>
  <si>
    <t>CORRAL</t>
  </si>
  <si>
    <t>Corral</t>
  </si>
  <si>
    <t>Compra de Naves</t>
  </si>
  <si>
    <t>Compra de naves</t>
  </si>
  <si>
    <t>asia + oceania</t>
  </si>
  <si>
    <t>america sur+centro</t>
  </si>
  <si>
    <t>MES</t>
  </si>
  <si>
    <t>GENERAL</t>
  </si>
  <si>
    <t>Etiquetas de columna</t>
  </si>
  <si>
    <t>Total general</t>
  </si>
  <si>
    <t>Etiquetas de fila</t>
  </si>
  <si>
    <t>NMPuerto</t>
  </si>
  <si>
    <t>NMTPCarga</t>
  </si>
  <si>
    <t>FRIGORIZADOS</t>
  </si>
  <si>
    <t>GRANEL LÍQUIDO o GASEOSO</t>
  </si>
  <si>
    <t>GRANEL SÓLIDO</t>
  </si>
  <si>
    <t>CALBUCO</t>
  </si>
  <si>
    <t>CHACABUCO / PUERTO AYSÉN</t>
  </si>
  <si>
    <t>CHAÑARAL / BARQUITO</t>
  </si>
  <si>
    <t>Compra y Venta Naves</t>
  </si>
  <si>
    <t>GUAYACÁN</t>
  </si>
  <si>
    <t>HUASCO / GUACOLDA</t>
  </si>
  <si>
    <t>GREGORIO</t>
  </si>
  <si>
    <t>ISLA DE PASCUA</t>
  </si>
  <si>
    <t>LIRQUÉN</t>
  </si>
  <si>
    <t>VALPARAÍSO</t>
  </si>
  <si>
    <t>TONELAJE</t>
  </si>
  <si>
    <t>VALOR FOB</t>
  </si>
  <si>
    <t>Año 2020</t>
  </si>
  <si>
    <t>(a) Valores indicados no consideran mercancías movilizadas por zona franca</t>
  </si>
  <si>
    <t>Fuente: Servicio Nacional de Aduanas</t>
  </si>
  <si>
    <t>Gregorio</t>
  </si>
  <si>
    <t>Hanga Roa</t>
  </si>
  <si>
    <t>Isla de Pascua</t>
  </si>
  <si>
    <t>GLOSA</t>
  </si>
  <si>
    <t>GLZonaGeografica</t>
  </si>
  <si>
    <t>América Central</t>
  </si>
  <si>
    <t>América del Norte</t>
  </si>
  <si>
    <t>América del Sur</t>
  </si>
  <si>
    <t>Asia</t>
  </si>
  <si>
    <t>Europa</t>
  </si>
  <si>
    <t>CHACABUCO/PTO.AYSEN</t>
  </si>
  <si>
    <t>Oceania</t>
  </si>
  <si>
    <t>Zona Franca Chile</t>
  </si>
  <si>
    <t>Africa</t>
  </si>
  <si>
    <t>fob</t>
  </si>
  <si>
    <t>flete</t>
  </si>
  <si>
    <t>seguro</t>
  </si>
  <si>
    <t>ton</t>
  </si>
  <si>
    <t>total</t>
  </si>
  <si>
    <t>Suma de ton</t>
  </si>
  <si>
    <t>AMÉRICA DEL NORTE</t>
  </si>
  <si>
    <t>OCEANÍA</t>
  </si>
  <si>
    <t>ÁFRICA</t>
  </si>
  <si>
    <t>AMÉRICA CENTRAL</t>
  </si>
  <si>
    <t>AMÉRICA DEL SUR</t>
  </si>
  <si>
    <t>Suma de VALOR FOB</t>
  </si>
  <si>
    <t>(Todas)</t>
  </si>
  <si>
    <t>Gráfico 21: Tonelaje total importado mensual.</t>
  </si>
  <si>
    <t xml:space="preserve"> Año 2020</t>
  </si>
  <si>
    <t xml:space="preserve">  Gráfico 22: Tonelaje total importado por puerto. </t>
  </si>
  <si>
    <t xml:space="preserve">Gráfico 23: Tonelaje importado mensual de carga tipo general.  </t>
  </si>
  <si>
    <t xml:space="preserve">Gráfico 24: Tonelaje importado mensual carga tipo granel. </t>
  </si>
  <si>
    <t xml:space="preserve">Gráfico 25: Tonelaje importado mensual de carga tipo líquido.  </t>
  </si>
  <si>
    <t>Gráfico 26: Tonelaje importado mensual en carga tipo frigorizado.  Año 2020</t>
  </si>
  <si>
    <t>Gráfico 28: Valor FOB en (miles de US$) del tonelaje importado por puerto. 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</si>
</sst>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3" borderId="0" xfId="0" applyFill="1"/>
    <xf numFmtId="0" fontId="3" fillId="3" borderId="0" xfId="0" applyFont="1" applyFill="1"/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pivotButton="1"/>
    <xf numFmtId="0" fontId="0" fillId="0" borderId="0" xfId="0" applyNumberFormat="1"/>
    <xf numFmtId="41" fontId="1" fillId="3" borderId="1" xfId="0" applyNumberFormat="1" applyFont="1" applyFill="1" applyBorder="1"/>
    <xf numFmtId="164" fontId="3" fillId="3" borderId="0" xfId="0" applyNumberFormat="1" applyFont="1" applyFill="1"/>
    <xf numFmtId="0" fontId="4" fillId="4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wrapText="1"/>
    </xf>
    <xf numFmtId="0" fontId="4" fillId="0" borderId="1" xfId="1" applyFont="1" applyFill="1" applyBorder="1" applyAlignment="1">
      <alignment horizontal="right" wrapText="1"/>
    </xf>
    <xf numFmtId="41" fontId="3" fillId="3" borderId="1" xfId="0" applyNumberFormat="1" applyFont="1" applyFill="1" applyBorder="1"/>
    <xf numFmtId="0" fontId="4" fillId="4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right" wrapText="1"/>
    </xf>
    <xf numFmtId="41" fontId="0" fillId="3" borderId="1" xfId="0" applyNumberFormat="1" applyFill="1" applyBorder="1"/>
    <xf numFmtId="164" fontId="6" fillId="3" borderId="0" xfId="0" applyNumberFormat="1" applyFon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left"/>
    </xf>
    <xf numFmtId="3" fontId="8" fillId="3" borderId="0" xfId="0" applyNumberFormat="1" applyFont="1" applyFill="1" applyBorder="1"/>
    <xf numFmtId="0" fontId="10" fillId="3" borderId="0" xfId="0" applyFont="1" applyFill="1" applyAlignment="1">
      <alignment horizontal="center" vertical="center" readingOrder="1"/>
    </xf>
    <xf numFmtId="0" fontId="11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2" fillId="3" borderId="0" xfId="0" applyFont="1" applyFill="1"/>
    <xf numFmtId="3" fontId="3" fillId="3" borderId="0" xfId="0" applyNumberFormat="1" applyFont="1" applyFill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41" fontId="2" fillId="3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3" fontId="0" fillId="3" borderId="0" xfId="0" applyNumberFormat="1" applyFill="1"/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8" fillId="3" borderId="0" xfId="0" applyFont="1" applyFill="1"/>
    <xf numFmtId="3" fontId="8" fillId="3" borderId="0" xfId="0" applyNumberFormat="1" applyFont="1" applyFill="1"/>
    <xf numFmtId="164" fontId="8" fillId="3" borderId="0" xfId="0" applyNumberFormat="1" applyFont="1" applyFill="1"/>
    <xf numFmtId="3" fontId="7" fillId="3" borderId="0" xfId="0" applyNumberFormat="1" applyFont="1" applyFill="1" applyBorder="1" applyAlignment="1">
      <alignment horizontal="center"/>
    </xf>
    <xf numFmtId="41" fontId="3" fillId="3" borderId="0" xfId="0" applyNumberFormat="1" applyFont="1" applyFill="1"/>
    <xf numFmtId="41" fontId="3" fillId="3" borderId="1" xfId="0" applyNumberFormat="1" applyFont="1" applyFill="1" applyBorder="1" applyAlignment="1">
      <alignment horizontal="left"/>
    </xf>
    <xf numFmtId="41" fontId="2" fillId="3" borderId="1" xfId="0" applyNumberFormat="1" applyFont="1" applyFill="1" applyBorder="1" applyAlignment="1">
      <alignment horizontal="left"/>
    </xf>
    <xf numFmtId="41" fontId="8" fillId="3" borderId="0" xfId="0" applyNumberFormat="1" applyFont="1" applyFill="1" applyBorder="1"/>
    <xf numFmtId="0" fontId="2" fillId="3" borderId="1" xfId="0" applyFont="1" applyFill="1" applyBorder="1"/>
    <xf numFmtId="0" fontId="3" fillId="3" borderId="2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readingOrder="1"/>
    </xf>
  </cellXfs>
  <cellStyles count="3">
    <cellStyle name="Normal" xfId="0" builtinId="0"/>
    <cellStyle name="Normal_calculos cntinente 2020" xfId="2" xr:uid="{00000000-0005-0000-0000-000001000000}"/>
    <cellStyle name="Normal_CALCULOS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21'!$B$2:$B$13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21'!$C$2:$C$13</c:f>
              <c:numCache>
                <c:formatCode>_(* #,##0_);_(* \(#,##0\);_(* "-"_);_(@_)</c:formatCode>
                <c:ptCount val="12"/>
                <c:pt idx="0">
                  <c:v>5415102.5520000001</c:v>
                </c:pt>
                <c:pt idx="1">
                  <c:v>4307351.9189999998</c:v>
                </c:pt>
                <c:pt idx="2">
                  <c:v>4463212.6940000011</c:v>
                </c:pt>
                <c:pt idx="3">
                  <c:v>4525867.0529999994</c:v>
                </c:pt>
                <c:pt idx="4">
                  <c:v>3619839.4069999997</c:v>
                </c:pt>
                <c:pt idx="5">
                  <c:v>4221248.8489999995</c:v>
                </c:pt>
                <c:pt idx="6">
                  <c:v>5227070.0629999982</c:v>
                </c:pt>
                <c:pt idx="7">
                  <c:v>4009004.7750000004</c:v>
                </c:pt>
                <c:pt idx="8">
                  <c:v>4280753.7470000014</c:v>
                </c:pt>
                <c:pt idx="9">
                  <c:v>4345028.5959999999</c:v>
                </c:pt>
                <c:pt idx="10">
                  <c:v>4011310.6059999992</c:v>
                </c:pt>
                <c:pt idx="11">
                  <c:v>4597654.392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A-E243-AE91-1F4160EF4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344512"/>
        <c:axId val="201346432"/>
        <c:axId val="0"/>
      </c:bar3DChart>
      <c:catAx>
        <c:axId val="20134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1346432"/>
        <c:crosses val="autoZero"/>
        <c:auto val="1"/>
        <c:lblAlgn val="ctr"/>
        <c:lblOffset val="100"/>
        <c:noMultiLvlLbl val="0"/>
      </c:catAx>
      <c:valAx>
        <c:axId val="201346432"/>
        <c:scaling>
          <c:orientation val="minMax"/>
          <c:max val="55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layout>
            <c:manualLayout>
              <c:xMode val="edge"/>
              <c:yMode val="edge"/>
              <c:x val="4.795049394672209E-3"/>
              <c:y val="0.3861593357733409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01344512"/>
        <c:crosses val="autoZero"/>
        <c:crossBetween val="between"/>
        <c:majorUnit val="5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98037347242423"/>
          <c:y val="0.17333535584759432"/>
          <c:w val="0.84103448852332963"/>
          <c:h val="0.6370062945671616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22'!$B$2:$B$29</c:f>
              <c:strCache>
                <c:ptCount val="28"/>
                <c:pt idx="0">
                  <c:v>Arica</c:v>
                </c:pt>
                <c:pt idx="1">
                  <c:v>Iquique</c:v>
                </c:pt>
                <c:pt idx="2">
                  <c:v>Tocopilla</c:v>
                </c:pt>
                <c:pt idx="3">
                  <c:v>Puerto Angamos</c:v>
                </c:pt>
                <c:pt idx="4">
                  <c:v>Mejillones</c:v>
                </c:pt>
                <c:pt idx="5">
                  <c:v>Antofagasta</c:v>
                </c:pt>
                <c:pt idx="6">
                  <c:v>Chañaral</c:v>
                </c:pt>
                <c:pt idx="7">
                  <c:v>Caldera</c:v>
                </c:pt>
                <c:pt idx="8">
                  <c:v>Huasco</c:v>
                </c:pt>
                <c:pt idx="9">
                  <c:v>Coquimbo</c:v>
                </c:pt>
                <c:pt idx="10">
                  <c:v>Guayacán</c:v>
                </c:pt>
                <c:pt idx="11">
                  <c:v>Hanga Roa</c:v>
                </c:pt>
                <c:pt idx="12">
                  <c:v>Quintero</c:v>
                </c:pt>
                <c:pt idx="13">
                  <c:v>Ventanas</c:v>
                </c:pt>
                <c:pt idx="14">
                  <c:v>Valparaíso</c:v>
                </c:pt>
                <c:pt idx="15">
                  <c:v>San Antonio</c:v>
                </c:pt>
                <c:pt idx="16">
                  <c:v>Penco</c:v>
                </c:pt>
                <c:pt idx="17">
                  <c:v>Lirquén</c:v>
                </c:pt>
                <c:pt idx="18">
                  <c:v>Talcahuano</c:v>
                </c:pt>
                <c:pt idx="19">
                  <c:v>San Vicente</c:v>
                </c:pt>
                <c:pt idx="20">
                  <c:v>Coronel</c:v>
                </c:pt>
                <c:pt idx="21">
                  <c:v>Corral</c:v>
                </c:pt>
                <c:pt idx="22">
                  <c:v>Puerto Montt</c:v>
                </c:pt>
                <c:pt idx="23">
                  <c:v>San José de Calbuco</c:v>
                </c:pt>
                <c:pt idx="24">
                  <c:v>Chacabuco</c:v>
                </c:pt>
                <c:pt idx="25">
                  <c:v>Punta Arenas</c:v>
                </c:pt>
                <c:pt idx="26">
                  <c:v>Gregorio</c:v>
                </c:pt>
                <c:pt idx="27">
                  <c:v>Compra de Naves</c:v>
                </c:pt>
              </c:strCache>
            </c:strRef>
          </c:cat>
          <c:val>
            <c:numRef>
              <c:f>'GRAFICO 22'!$C$2:$C$29</c:f>
              <c:numCache>
                <c:formatCode>#,##0</c:formatCode>
                <c:ptCount val="28"/>
                <c:pt idx="0">
                  <c:v>122826.46299999999</c:v>
                </c:pt>
                <c:pt idx="1">
                  <c:v>189028.288</c:v>
                </c:pt>
                <c:pt idx="2">
                  <c:v>717593.70000000007</c:v>
                </c:pt>
                <c:pt idx="3">
                  <c:v>598479.45399999991</c:v>
                </c:pt>
                <c:pt idx="4">
                  <c:v>10045514.773</c:v>
                </c:pt>
                <c:pt idx="5">
                  <c:v>594501.89500000002</c:v>
                </c:pt>
                <c:pt idx="6">
                  <c:v>218232.90400000001</c:v>
                </c:pt>
                <c:pt idx="7">
                  <c:v>340692.47899999999</c:v>
                </c:pt>
                <c:pt idx="8">
                  <c:v>1881604.635</c:v>
                </c:pt>
                <c:pt idx="9">
                  <c:v>87748.497000000003</c:v>
                </c:pt>
                <c:pt idx="10">
                  <c:v>43993.307999999997</c:v>
                </c:pt>
                <c:pt idx="11">
                  <c:v>5.1820000000000004</c:v>
                </c:pt>
                <c:pt idx="12">
                  <c:v>6655774.550999999</c:v>
                </c:pt>
                <c:pt idx="13">
                  <c:v>2418160.3400000003</c:v>
                </c:pt>
                <c:pt idx="14">
                  <c:v>3552138.9710000004</c:v>
                </c:pt>
                <c:pt idx="15">
                  <c:v>11273366.224000001</c:v>
                </c:pt>
                <c:pt idx="16">
                  <c:v>357606.77300000004</c:v>
                </c:pt>
                <c:pt idx="17">
                  <c:v>679435.33599999989</c:v>
                </c:pt>
                <c:pt idx="18">
                  <c:v>33214.126000000004</c:v>
                </c:pt>
                <c:pt idx="19">
                  <c:v>8923231.6349999998</c:v>
                </c:pt>
                <c:pt idx="20">
                  <c:v>2940569.0960000004</c:v>
                </c:pt>
                <c:pt idx="21">
                  <c:v>0.13900000000000001</c:v>
                </c:pt>
                <c:pt idx="22">
                  <c:v>875371.97600000002</c:v>
                </c:pt>
                <c:pt idx="23">
                  <c:v>406304.96100000001</c:v>
                </c:pt>
                <c:pt idx="24">
                  <c:v>58.591000000000001</c:v>
                </c:pt>
                <c:pt idx="25">
                  <c:v>148.53700000000001</c:v>
                </c:pt>
                <c:pt idx="26">
                  <c:v>15536.679</c:v>
                </c:pt>
                <c:pt idx="27">
                  <c:v>52305.140000000007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F-9640-9993-7D49DF041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302784"/>
        <c:axId val="201304704"/>
        <c:axId val="0"/>
      </c:bar3DChart>
      <c:catAx>
        <c:axId val="2013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s-CL"/>
          </a:p>
        </c:txPr>
        <c:crossAx val="201304704"/>
        <c:crosses val="autoZero"/>
        <c:auto val="1"/>
        <c:lblAlgn val="ctr"/>
        <c:lblOffset val="100"/>
        <c:noMultiLvlLbl val="0"/>
      </c:catAx>
      <c:valAx>
        <c:axId val="201304704"/>
        <c:scaling>
          <c:orientation val="minMax"/>
          <c:max val="12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01302784"/>
        <c:crosses val="autoZero"/>
        <c:crossBetween val="between"/>
        <c:majorUnit val="100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/>
      </a:pPr>
      <a:endParaRPr lang="es-C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23'!$B$2:$B$13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23'!$C$2:$C$13</c:f>
              <c:numCache>
                <c:formatCode>#,##0</c:formatCode>
                <c:ptCount val="12"/>
                <c:pt idx="0">
                  <c:v>1043556.263</c:v>
                </c:pt>
                <c:pt idx="1">
                  <c:v>854232.2649999999</c:v>
                </c:pt>
                <c:pt idx="2">
                  <c:v>804213.92</c:v>
                </c:pt>
                <c:pt idx="3">
                  <c:v>974032.43599999987</c:v>
                </c:pt>
                <c:pt idx="4">
                  <c:v>886895.58000000007</c:v>
                </c:pt>
                <c:pt idx="5">
                  <c:v>939715.50399999996</c:v>
                </c:pt>
                <c:pt idx="6">
                  <c:v>995682.86300000001</c:v>
                </c:pt>
                <c:pt idx="7">
                  <c:v>927766.62199999986</c:v>
                </c:pt>
                <c:pt idx="8">
                  <c:v>928191.13</c:v>
                </c:pt>
                <c:pt idx="9">
                  <c:v>982602.58099999989</c:v>
                </c:pt>
                <c:pt idx="10">
                  <c:v>948214.23199999996</c:v>
                </c:pt>
                <c:pt idx="11">
                  <c:v>1263548.2740000002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1-9443-B224-A6A4DBBF0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960448"/>
        <c:axId val="202052736"/>
        <c:axId val="0"/>
      </c:bar3DChart>
      <c:catAx>
        <c:axId val="20196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2052736"/>
        <c:crosses val="autoZero"/>
        <c:auto val="1"/>
        <c:lblAlgn val="ctr"/>
        <c:lblOffset val="100"/>
        <c:noMultiLvlLbl val="0"/>
      </c:catAx>
      <c:valAx>
        <c:axId val="202052736"/>
        <c:scaling>
          <c:orientation val="minMax"/>
          <c:max val="13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019604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24'!$B$2:$B$13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24'!$C$2:$C$13</c:f>
              <c:numCache>
                <c:formatCode>_(* #,##0_);_(* \(#,##0\);_(* "-"_);_(@_)</c:formatCode>
                <c:ptCount val="12"/>
                <c:pt idx="0">
                  <c:v>2119393.094</c:v>
                </c:pt>
                <c:pt idx="1">
                  <c:v>1788131.135</c:v>
                </c:pt>
                <c:pt idx="2">
                  <c:v>1369558.078</c:v>
                </c:pt>
                <c:pt idx="3">
                  <c:v>1577592.3029999998</c:v>
                </c:pt>
                <c:pt idx="4">
                  <c:v>1557803.1130000004</c:v>
                </c:pt>
                <c:pt idx="5">
                  <c:v>1712879.3689999999</c:v>
                </c:pt>
                <c:pt idx="6">
                  <c:v>2205713.3860000004</c:v>
                </c:pt>
                <c:pt idx="7">
                  <c:v>1721466.3460000001</c:v>
                </c:pt>
                <c:pt idx="8">
                  <c:v>1373844.3120000002</c:v>
                </c:pt>
                <c:pt idx="9">
                  <c:v>1375892.865</c:v>
                </c:pt>
                <c:pt idx="10">
                  <c:v>1562188.452</c:v>
                </c:pt>
                <c:pt idx="11">
                  <c:v>1304905.1929999997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7-A440-8AEE-F38B558F1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318336"/>
        <c:axId val="201277440"/>
        <c:axId val="0"/>
      </c:bar3DChart>
      <c:catAx>
        <c:axId val="17631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1277440"/>
        <c:crosses val="autoZero"/>
        <c:auto val="1"/>
        <c:lblAlgn val="ctr"/>
        <c:lblOffset val="100"/>
        <c:noMultiLvlLbl val="0"/>
      </c:catAx>
      <c:valAx>
        <c:axId val="201277440"/>
        <c:scaling>
          <c:orientation val="minMax"/>
          <c:max val="24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76318336"/>
        <c:crosses val="autoZero"/>
        <c:crossBetween val="between"/>
        <c:majorUnit val="200000"/>
        <c:minorUnit val="4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25'!$B$2:$B$13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25'!$C$2:$C$13</c:f>
              <c:numCache>
                <c:formatCode>#,##0</c:formatCode>
                <c:ptCount val="12"/>
                <c:pt idx="0">
                  <c:v>2176503.38</c:v>
                </c:pt>
                <c:pt idx="1">
                  <c:v>1594531.3519999997</c:v>
                </c:pt>
                <c:pt idx="2">
                  <c:v>2211061.5480000004</c:v>
                </c:pt>
                <c:pt idx="3">
                  <c:v>1865386.9820000001</c:v>
                </c:pt>
                <c:pt idx="4">
                  <c:v>1105826.7519999999</c:v>
                </c:pt>
                <c:pt idx="5">
                  <c:v>1496860.8729999999</c:v>
                </c:pt>
                <c:pt idx="6">
                  <c:v>1943718.2049999998</c:v>
                </c:pt>
                <c:pt idx="7">
                  <c:v>1284578.0360000003</c:v>
                </c:pt>
                <c:pt idx="8">
                  <c:v>1887616.8459999999</c:v>
                </c:pt>
                <c:pt idx="9">
                  <c:v>1896192.2719999999</c:v>
                </c:pt>
                <c:pt idx="10">
                  <c:v>1382086.4890000001</c:v>
                </c:pt>
                <c:pt idx="11">
                  <c:v>1913472.6040000001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5-C843-9608-40E8B4927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707904"/>
        <c:axId val="201709824"/>
        <c:axId val="0"/>
      </c:bar3DChart>
      <c:catAx>
        <c:axId val="20170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1709824"/>
        <c:crosses val="autoZero"/>
        <c:auto val="1"/>
        <c:lblAlgn val="ctr"/>
        <c:lblOffset val="100"/>
        <c:noMultiLvlLbl val="0"/>
      </c:catAx>
      <c:valAx>
        <c:axId val="201709824"/>
        <c:scaling>
          <c:orientation val="minMax"/>
          <c:max val="25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01707904"/>
        <c:crosses val="autoZero"/>
        <c:crossBetween val="between"/>
      </c:valAx>
    </c:plotArea>
    <c:plotVisOnly val="1"/>
    <c:dispBlanksAs val="gap"/>
    <c:showDLblsOverMax val="0"/>
  </c:chart>
  <c:spPr>
    <a:ln>
      <a:noFill/>
    </a:ln>
    <a:effectLst/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26'!$B$2:$B$13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26'!$C$2:$C$13</c:f>
              <c:numCache>
                <c:formatCode>#,##0</c:formatCode>
                <c:ptCount val="12"/>
                <c:pt idx="0">
                  <c:v>75649.815000000017</c:v>
                </c:pt>
                <c:pt idx="1">
                  <c:v>70457.167000000016</c:v>
                </c:pt>
                <c:pt idx="2">
                  <c:v>78379.148000000001</c:v>
                </c:pt>
                <c:pt idx="3">
                  <c:v>108855.33199999999</c:v>
                </c:pt>
                <c:pt idx="4">
                  <c:v>69313.962</c:v>
                </c:pt>
                <c:pt idx="5">
                  <c:v>71793.103000000003</c:v>
                </c:pt>
                <c:pt idx="6">
                  <c:v>81955.608999999982</c:v>
                </c:pt>
                <c:pt idx="7">
                  <c:v>75193.770999999993</c:v>
                </c:pt>
                <c:pt idx="8">
                  <c:v>91101.459000000003</c:v>
                </c:pt>
                <c:pt idx="9">
                  <c:v>90340.877999999997</c:v>
                </c:pt>
                <c:pt idx="10">
                  <c:v>118821.433</c:v>
                </c:pt>
                <c:pt idx="11">
                  <c:v>115728.321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A-F04D-9A97-1D99365CB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1847936"/>
        <c:axId val="201849856"/>
        <c:axId val="0"/>
      </c:bar3DChart>
      <c:catAx>
        <c:axId val="20184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01849856"/>
        <c:crosses val="autoZero"/>
        <c:auto val="1"/>
        <c:lblAlgn val="ctr"/>
        <c:lblOffset val="100"/>
        <c:noMultiLvlLbl val="0"/>
      </c:catAx>
      <c:valAx>
        <c:axId val="201849856"/>
        <c:scaling>
          <c:orientation val="minMax"/>
          <c:max val="12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01847936"/>
        <c:crosses val="autoZero"/>
        <c:crossBetween val="between"/>
        <c:majorUnit val="1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46063789428573"/>
          <c:y val="0.14623169453641627"/>
          <c:w val="0.84083188161767075"/>
          <c:h val="0.6432807471504226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>
                    <a:lumMod val="67000"/>
                  </a:schemeClr>
                </a:gs>
                <a:gs pos="48000">
                  <a:schemeClr val="accent6">
                    <a:lumMod val="97000"/>
                    <a:lumOff val="3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28'!$B$2:$B$29</c:f>
              <c:strCache>
                <c:ptCount val="28"/>
                <c:pt idx="0">
                  <c:v>Arica</c:v>
                </c:pt>
                <c:pt idx="1">
                  <c:v>Iquique</c:v>
                </c:pt>
                <c:pt idx="2">
                  <c:v>Tocopilla</c:v>
                </c:pt>
                <c:pt idx="3">
                  <c:v>Puerto Angamos</c:v>
                </c:pt>
                <c:pt idx="4">
                  <c:v>Mejillones</c:v>
                </c:pt>
                <c:pt idx="5">
                  <c:v>Antofagasta</c:v>
                </c:pt>
                <c:pt idx="6">
                  <c:v>Chañaral</c:v>
                </c:pt>
                <c:pt idx="7">
                  <c:v>Caldera</c:v>
                </c:pt>
                <c:pt idx="8">
                  <c:v>Huasco</c:v>
                </c:pt>
                <c:pt idx="9">
                  <c:v>Coquimbo</c:v>
                </c:pt>
                <c:pt idx="10">
                  <c:v>Guayacán</c:v>
                </c:pt>
                <c:pt idx="11">
                  <c:v>Hanga Roa</c:v>
                </c:pt>
                <c:pt idx="12">
                  <c:v>Quintero</c:v>
                </c:pt>
                <c:pt idx="13">
                  <c:v>Ventanas</c:v>
                </c:pt>
                <c:pt idx="14">
                  <c:v>Valparaíso</c:v>
                </c:pt>
                <c:pt idx="15">
                  <c:v>San Antonio</c:v>
                </c:pt>
                <c:pt idx="16">
                  <c:v>Penco</c:v>
                </c:pt>
                <c:pt idx="17">
                  <c:v>Lirquén</c:v>
                </c:pt>
                <c:pt idx="18">
                  <c:v>Talcahuano</c:v>
                </c:pt>
                <c:pt idx="19">
                  <c:v>San Vicente</c:v>
                </c:pt>
                <c:pt idx="20">
                  <c:v>Coronel</c:v>
                </c:pt>
                <c:pt idx="21">
                  <c:v>Corral</c:v>
                </c:pt>
                <c:pt idx="22">
                  <c:v>Puerto Montt</c:v>
                </c:pt>
                <c:pt idx="23">
                  <c:v>San José de Calbuco</c:v>
                </c:pt>
                <c:pt idx="24">
                  <c:v>Chacabuco</c:v>
                </c:pt>
                <c:pt idx="25">
                  <c:v>Punta Arenas</c:v>
                </c:pt>
                <c:pt idx="26">
                  <c:v>Gregorio</c:v>
                </c:pt>
                <c:pt idx="27">
                  <c:v>Compra de Naves</c:v>
                </c:pt>
              </c:strCache>
            </c:strRef>
          </c:cat>
          <c:val>
            <c:numRef>
              <c:f>'GRAFICO 28'!$C$2:$C$29</c:f>
              <c:numCache>
                <c:formatCode>#,##0</c:formatCode>
                <c:ptCount val="28"/>
                <c:pt idx="0">
                  <c:v>35565.368000000002</c:v>
                </c:pt>
                <c:pt idx="1">
                  <c:v>727120.92299999995</c:v>
                </c:pt>
                <c:pt idx="2">
                  <c:v>28545.245999999999</c:v>
                </c:pt>
                <c:pt idx="3">
                  <c:v>2327971.284</c:v>
                </c:pt>
                <c:pt idx="4">
                  <c:v>1181900.56</c:v>
                </c:pt>
                <c:pt idx="5">
                  <c:v>542161.32900000003</c:v>
                </c:pt>
                <c:pt idx="6">
                  <c:v>28384.803999999996</c:v>
                </c:pt>
                <c:pt idx="7">
                  <c:v>128448.43500000001</c:v>
                </c:pt>
                <c:pt idx="8">
                  <c:v>224586.41399999999</c:v>
                </c:pt>
                <c:pt idx="9">
                  <c:v>59980.855999999992</c:v>
                </c:pt>
                <c:pt idx="10">
                  <c:v>16581.435000000001</c:v>
                </c:pt>
                <c:pt idx="11">
                  <c:v>34.372</c:v>
                </c:pt>
                <c:pt idx="12">
                  <c:v>1942581.4880000001</c:v>
                </c:pt>
                <c:pt idx="13">
                  <c:v>290716.57200000004</c:v>
                </c:pt>
                <c:pt idx="14">
                  <c:v>6451357.6889999993</c:v>
                </c:pt>
                <c:pt idx="15">
                  <c:v>18958906.050999999</c:v>
                </c:pt>
                <c:pt idx="16">
                  <c:v>88036.441999999995</c:v>
                </c:pt>
                <c:pt idx="17">
                  <c:v>842122.55300000007</c:v>
                </c:pt>
                <c:pt idx="18">
                  <c:v>9025.9719999999998</c:v>
                </c:pt>
                <c:pt idx="19">
                  <c:v>2830006.7170000002</c:v>
                </c:pt>
                <c:pt idx="20">
                  <c:v>1191185.808</c:v>
                </c:pt>
                <c:pt idx="21">
                  <c:v>1.052</c:v>
                </c:pt>
                <c:pt idx="22">
                  <c:v>272890.08300000004</c:v>
                </c:pt>
                <c:pt idx="23">
                  <c:v>114236.81</c:v>
                </c:pt>
                <c:pt idx="24">
                  <c:v>410.17099999999999</c:v>
                </c:pt>
                <c:pt idx="25">
                  <c:v>668.851</c:v>
                </c:pt>
                <c:pt idx="26">
                  <c:v>7061.165</c:v>
                </c:pt>
                <c:pt idx="27">
                  <c:v>155123.709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1-E74D-8F3E-5A77626E9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211712"/>
        <c:axId val="202213632"/>
        <c:axId val="0"/>
      </c:bar3DChart>
      <c:catAx>
        <c:axId val="20221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es-CL"/>
          </a:p>
        </c:txPr>
        <c:crossAx val="202213632"/>
        <c:crosses val="autoZero"/>
        <c:auto val="1"/>
        <c:lblAlgn val="ctr"/>
        <c:lblOffset val="100"/>
        <c:noMultiLvlLbl val="0"/>
      </c:catAx>
      <c:valAx>
        <c:axId val="202213632"/>
        <c:scaling>
          <c:orientation val="minMax"/>
          <c:max val="20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DE DÓLARES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02211712"/>
        <c:crosses val="autoZero"/>
        <c:crossBetween val="between"/>
        <c:majorUnit val="200000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242937</xdr:colOff>
      <xdr:row>3</xdr:row>
      <xdr:rowOff>144479</xdr:rowOff>
    </xdr:from>
    <xdr:to>
      <xdr:col>13</xdr:col>
      <xdr:colOff>473041</xdr:colOff>
      <xdr:row>27</xdr:row>
      <xdr:rowOff>2526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387349</xdr:colOff>
      <xdr:row>3</xdr:row>
      <xdr:rowOff>6349</xdr:rowOff>
    </xdr:from>
    <xdr:to>
      <xdr:col>13</xdr:col>
      <xdr:colOff>600074</xdr:colOff>
      <xdr:row>31</xdr:row>
      <xdr:rowOff>111124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28573</xdr:colOff>
      <xdr:row>4</xdr:row>
      <xdr:rowOff>158749</xdr:rowOff>
    </xdr:from>
    <xdr:to>
      <xdr:col>13</xdr:col>
      <xdr:colOff>619124</xdr:colOff>
      <xdr:row>28</xdr:row>
      <xdr:rowOff>6350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307975</xdr:colOff>
      <xdr:row>3</xdr:row>
      <xdr:rowOff>79375</xdr:rowOff>
    </xdr:from>
    <xdr:to>
      <xdr:col>13</xdr:col>
      <xdr:colOff>514350</xdr:colOff>
      <xdr:row>25</xdr:row>
      <xdr:rowOff>69851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130173</xdr:colOff>
      <xdr:row>3</xdr:row>
      <xdr:rowOff>117474</xdr:rowOff>
    </xdr:from>
    <xdr:to>
      <xdr:col>13</xdr:col>
      <xdr:colOff>501650</xdr:colOff>
      <xdr:row>28</xdr:row>
      <xdr:rowOff>3175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22225</xdr:colOff>
      <xdr:row>3</xdr:row>
      <xdr:rowOff>76200</xdr:rowOff>
    </xdr:from>
    <xdr:to>
      <xdr:col>13</xdr:col>
      <xdr:colOff>479425</xdr:colOff>
      <xdr:row>27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234949</xdr:colOff>
      <xdr:row>3</xdr:row>
      <xdr:rowOff>73025</xdr:rowOff>
    </xdr:from>
    <xdr:to>
      <xdr:col>13</xdr:col>
      <xdr:colOff>438150</xdr:colOff>
      <xdr:row>31</xdr:row>
      <xdr:rowOff>130175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jas Figueroa" refreshedDate="44315.42034571759" createdVersion="4" refreshedVersion="4" minRefreshableVersion="3" recordCount="586" xr:uid="{00000000-000A-0000-FFFF-FFFF00000000}">
  <cacheSource type="worksheet">
    <worksheetSource ref="A1:E587" sheet="CALCULOS"/>
  </cacheSource>
  <cacheFields count="5">
    <cacheField name="NMPuerto" numFmtId="0">
      <sharedItems count="28">
        <s v="ANTOFAGASTA"/>
        <s v="ARICA"/>
        <s v="CALBUCO"/>
        <s v="CALDERA"/>
        <s v="CHACABUCO / PUERTO AYSÉN"/>
        <s v="CHAÑARAL / BARQUITO"/>
        <s v="Compra y Venta Naves"/>
        <s v="COQUIMBO"/>
        <s v="CORONEL"/>
        <s v="GUAYACÁN"/>
        <s v="HUASCO / GUACOLDA"/>
        <s v="CORRAL"/>
        <s v="GREGORIO"/>
        <s v="IQUIQUE"/>
        <s v="ISLA DE PASCUA"/>
        <s v="LIRQUÉN"/>
        <s v="MEJILLONES"/>
        <s v="PENCO"/>
        <s v="PUERTO ANGAMOS"/>
        <s v="PUERTO MONTT"/>
        <s v="PUNTA ARENAS"/>
        <s v="QUINTERO"/>
        <s v="SAN ANTONIO"/>
        <s v="SAN VICENTE"/>
        <s v="TALCAHUANO"/>
        <s v="TOCOPILLA"/>
        <s v="VALPARAÍSO"/>
        <s v="VENTANAS"/>
      </sharedItems>
    </cacheField>
    <cacheField name="NMTPCarga" numFmtId="0">
      <sharedItems count="4">
        <s v="FRIGORIZADOS"/>
        <s v="GENERAL"/>
        <s v="GRANEL LÍQUIDO o GASEOSO"/>
        <s v="GRANEL SÓLIDO"/>
      </sharedItems>
    </cacheField>
    <cacheField name="MES" numFmtId="0">
      <sharedItems containsSemiMixedTypes="0" containsString="0" containsNumber="1" containsInteger="1" minValue="1" maxValue="12" count="12">
        <n v="1"/>
        <n v="4"/>
        <n v="7"/>
        <n v="10"/>
        <n v="3"/>
        <n v="6"/>
        <n v="9"/>
        <n v="12"/>
        <n v="2"/>
        <n v="5"/>
        <n v="11"/>
        <n v="8"/>
      </sharedItems>
    </cacheField>
    <cacheField name="TONELAJE" numFmtId="0">
      <sharedItems containsSemiMixedTypes="0" containsString="0" containsNumber="1" minValue="0.1" maxValue="1009096.5919999999"/>
    </cacheField>
    <cacheField name="VALOR FOB" numFmtId="0">
      <sharedItems containsSemiMixedTypes="0" containsString="0" containsNumber="1" minValue="0.5" maxValue="1876567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jas Figueroa" refreshedDate="44316.657106597224" createdVersion="4" refreshedVersion="4" minRefreshableVersion="3" recordCount="133" xr:uid="{00000000-000A-0000-FFFF-FFFF01000000}">
  <cacheSource type="worksheet">
    <worksheetSource ref="A1:F134" sheet="calculos cntinente 2020"/>
  </cacheSource>
  <cacheFields count="6">
    <cacheField name="GLOSA" numFmtId="0">
      <sharedItems count="28">
        <s v="ANTOFAGASTA"/>
        <s v="ARICA"/>
        <s v="CALBUCO"/>
        <s v="CALDERA"/>
        <s v="CHACABUCO/PTO.AYSEN"/>
        <s v="CHANARAL/BARQUITO"/>
        <s v="COMPRA Y VENTA DE NAVES"/>
        <s v="COQUIMBO"/>
        <s v="CORONEL"/>
        <s v="CORRAL"/>
        <s v="GREGORIO"/>
        <s v="GUAYACAN"/>
        <s v="HUASCO/GUACOLDA"/>
        <s v="IQUIQUE"/>
        <s v="ISLA DE PASCUA"/>
        <s v="LIRQUEN"/>
        <s v="MEJILLONES"/>
        <s v="PENCO"/>
        <s v="PUERTO ANGAMOS"/>
        <s v="PUERTO MONTT"/>
        <s v="PUNTA ARENAS"/>
        <s v="QUINTERO"/>
        <s v="SAN ANTONIO"/>
        <s v="SAN VICENTE"/>
        <s v="TALCAHUANO"/>
        <s v="TOCOPILLA"/>
        <s v="VALPARAISO"/>
        <s v="VENTANAS"/>
      </sharedItems>
    </cacheField>
    <cacheField name="GLZonaGeografica" numFmtId="0">
      <sharedItems count="8">
        <s v="América Central"/>
        <s v="América del Norte"/>
        <s v="América del Sur"/>
        <s v="Asia"/>
        <s v="Europa"/>
        <s v="Oceania"/>
        <s v="Zona Franca Chile"/>
        <s v="Africa"/>
      </sharedItems>
    </cacheField>
    <cacheField name="ton" numFmtId="0">
      <sharedItems containsSemiMixedTypes="0" containsString="0" containsNumber="1" minValue="0.13900000000000001" maxValue="5585005.2999999998"/>
    </cacheField>
    <cacheField name="fob" numFmtId="0">
      <sharedItems containsSemiMixedTypes="0" containsString="0" containsNumber="1" minValue="1.052" maxValue="7908155.4220000003"/>
    </cacheField>
    <cacheField name="flete" numFmtId="0">
      <sharedItems containsSemiMixedTypes="0" containsString="0" containsNumber="1" minValue="5.1999999999999998E-2" maxValue="448453.22499999998"/>
    </cacheField>
    <cacheField name="seguro" numFmtId="0">
      <sharedItems containsSemiMixedTypes="0" containsString="0" containsNumber="1" minValue="2.1000000000000001E-2" maxValue="26313.5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86">
  <r>
    <x v="0"/>
    <x v="0"/>
    <x v="0"/>
    <n v="257.685"/>
    <n v="121.059"/>
  </r>
  <r>
    <x v="0"/>
    <x v="0"/>
    <x v="1"/>
    <n v="209.40700000000001"/>
    <n v="83.501999999999995"/>
  </r>
  <r>
    <x v="0"/>
    <x v="0"/>
    <x v="2"/>
    <n v="251.79"/>
    <n v="109.953"/>
  </r>
  <r>
    <x v="0"/>
    <x v="1"/>
    <x v="2"/>
    <n v="16459.201000000001"/>
    <n v="35068.707000000002"/>
  </r>
  <r>
    <x v="0"/>
    <x v="1"/>
    <x v="3"/>
    <n v="5276.6390000000001"/>
    <n v="10467.217000000001"/>
  </r>
  <r>
    <x v="0"/>
    <x v="2"/>
    <x v="4"/>
    <n v="13465.331"/>
    <n v="6037.8649999999998"/>
  </r>
  <r>
    <x v="0"/>
    <x v="3"/>
    <x v="1"/>
    <n v="21793.956999999999"/>
    <n v="5131.9840000000004"/>
  </r>
  <r>
    <x v="0"/>
    <x v="3"/>
    <x v="2"/>
    <n v="4686.4920000000002"/>
    <n v="1130.0820000000001"/>
  </r>
  <r>
    <x v="0"/>
    <x v="3"/>
    <x v="3"/>
    <n v="28540.666000000001"/>
    <n v="5702.5020000000004"/>
  </r>
  <r>
    <x v="1"/>
    <x v="0"/>
    <x v="4"/>
    <n v="190.21899999999999"/>
    <n v="57.689"/>
  </r>
  <r>
    <x v="1"/>
    <x v="0"/>
    <x v="5"/>
    <n v="341.06900000000002"/>
    <n v="98.828000000000003"/>
  </r>
  <r>
    <x v="1"/>
    <x v="0"/>
    <x v="6"/>
    <n v="426.80900000000003"/>
    <n v="126.508"/>
  </r>
  <r>
    <x v="1"/>
    <x v="0"/>
    <x v="7"/>
    <n v="480.03500000000003"/>
    <n v="262.66399999999999"/>
  </r>
  <r>
    <x v="1"/>
    <x v="1"/>
    <x v="8"/>
    <n v="1354.5909999999999"/>
    <n v="3025.5059999999999"/>
  </r>
  <r>
    <x v="1"/>
    <x v="1"/>
    <x v="9"/>
    <n v="1069.3050000000001"/>
    <n v="1650.182"/>
  </r>
  <r>
    <x v="1"/>
    <x v="1"/>
    <x v="7"/>
    <n v="1324.579"/>
    <n v="3369.7550000000001"/>
  </r>
  <r>
    <x v="1"/>
    <x v="2"/>
    <x v="0"/>
    <n v="589.83000000000004"/>
    <n v="189.63499999999999"/>
  </r>
  <r>
    <x v="1"/>
    <x v="2"/>
    <x v="10"/>
    <n v="1710.19"/>
    <n v="411.81400000000002"/>
  </r>
  <r>
    <x v="1"/>
    <x v="3"/>
    <x v="6"/>
    <n v="6000"/>
    <n v="900.78"/>
  </r>
  <r>
    <x v="1"/>
    <x v="3"/>
    <x v="7"/>
    <n v="5025.96"/>
    <n v="924.82600000000002"/>
  </r>
  <r>
    <x v="2"/>
    <x v="2"/>
    <x v="8"/>
    <n v="16251.43"/>
    <n v="11204.635"/>
  </r>
  <r>
    <x v="2"/>
    <x v="2"/>
    <x v="11"/>
    <n v="23508.201000000001"/>
    <n v="14352.757"/>
  </r>
  <r>
    <x v="2"/>
    <x v="3"/>
    <x v="8"/>
    <n v="46200"/>
    <n v="1732.5"/>
  </r>
  <r>
    <x v="2"/>
    <x v="3"/>
    <x v="11"/>
    <n v="47680"/>
    <n v="1716.48"/>
  </r>
  <r>
    <x v="3"/>
    <x v="2"/>
    <x v="8"/>
    <n v="13417.624"/>
    <n v="6807.8050000000003"/>
  </r>
  <r>
    <x v="3"/>
    <x v="2"/>
    <x v="6"/>
    <n v="39328.832000000002"/>
    <n v="13981.031000000001"/>
  </r>
  <r>
    <x v="3"/>
    <x v="2"/>
    <x v="7"/>
    <n v="43682.79"/>
    <n v="17067.485000000001"/>
  </r>
  <r>
    <x v="4"/>
    <x v="1"/>
    <x v="11"/>
    <n v="2.6619999999999999"/>
    <n v="326.51900000000001"/>
  </r>
  <r>
    <x v="5"/>
    <x v="2"/>
    <x v="0"/>
    <n v="44492.601999999999"/>
    <n v="5255.2709999999997"/>
  </r>
  <r>
    <x v="5"/>
    <x v="2"/>
    <x v="1"/>
    <n v="20778.938999999998"/>
    <n v="279.17"/>
  </r>
  <r>
    <x v="5"/>
    <x v="2"/>
    <x v="10"/>
    <n v="17028.439999999999"/>
    <n v="535.01"/>
  </r>
  <r>
    <x v="6"/>
    <x v="1"/>
    <x v="8"/>
    <n v="2392.2199999999998"/>
    <n v="2382.5459999999998"/>
  </r>
  <r>
    <x v="6"/>
    <x v="1"/>
    <x v="6"/>
    <n v="7348"/>
    <n v="24492.675999999999"/>
  </r>
  <r>
    <x v="7"/>
    <x v="1"/>
    <x v="9"/>
    <n v="190.32599999999999"/>
    <n v="1219.1400000000001"/>
  </r>
  <r>
    <x v="7"/>
    <x v="1"/>
    <x v="10"/>
    <n v="3799.6959999999999"/>
    <n v="804.57299999999998"/>
  </r>
  <r>
    <x v="7"/>
    <x v="3"/>
    <x v="8"/>
    <n v="6100"/>
    <n v="1078.175"/>
  </r>
  <r>
    <x v="7"/>
    <x v="3"/>
    <x v="11"/>
    <n v="7981.55"/>
    <n v="1873.307"/>
  </r>
  <r>
    <x v="8"/>
    <x v="0"/>
    <x v="0"/>
    <n v="1286.633"/>
    <n v="1315.6489999999999"/>
  </r>
  <r>
    <x v="8"/>
    <x v="0"/>
    <x v="1"/>
    <n v="1073.633"/>
    <n v="891.44600000000003"/>
  </r>
  <r>
    <x v="8"/>
    <x v="0"/>
    <x v="10"/>
    <n v="1013.9880000000001"/>
    <n v="839.29899999999998"/>
  </r>
  <r>
    <x v="8"/>
    <x v="1"/>
    <x v="1"/>
    <n v="38615.682000000001"/>
    <n v="70271.457999999999"/>
  </r>
  <r>
    <x v="8"/>
    <x v="1"/>
    <x v="2"/>
    <n v="40451.911999999997"/>
    <n v="68026.938999999998"/>
  </r>
  <r>
    <x v="8"/>
    <x v="1"/>
    <x v="3"/>
    <n v="33607.300999999999"/>
    <n v="40929.826999999997"/>
  </r>
  <r>
    <x v="8"/>
    <x v="2"/>
    <x v="5"/>
    <n v="18084.803"/>
    <n v="5778.424"/>
  </r>
  <r>
    <x v="8"/>
    <x v="3"/>
    <x v="0"/>
    <n v="250384.7"/>
    <n v="24612.329000000002"/>
  </r>
  <r>
    <x v="8"/>
    <x v="3"/>
    <x v="1"/>
    <n v="50436.684999999998"/>
    <n v="10464.712"/>
  </r>
  <r>
    <x v="8"/>
    <x v="3"/>
    <x v="2"/>
    <n v="305752.44"/>
    <n v="22309.473000000002"/>
  </r>
  <r>
    <x v="8"/>
    <x v="3"/>
    <x v="3"/>
    <n v="218234.52"/>
    <n v="21643.956999999999"/>
  </r>
  <r>
    <x v="9"/>
    <x v="2"/>
    <x v="9"/>
    <n v="3010.837"/>
    <n v="815.52599999999995"/>
  </r>
  <r>
    <x v="9"/>
    <x v="2"/>
    <x v="11"/>
    <n v="2754.835"/>
    <n v="991.30899999999997"/>
  </r>
  <r>
    <x v="10"/>
    <x v="1"/>
    <x v="9"/>
    <n v="3924.877"/>
    <n v="11099.022000000001"/>
  </r>
  <r>
    <x v="0"/>
    <x v="0"/>
    <x v="4"/>
    <n v="402.74200000000002"/>
    <n v="174.28"/>
  </r>
  <r>
    <x v="0"/>
    <x v="1"/>
    <x v="0"/>
    <n v="26388.880000000001"/>
    <n v="57673.078000000001"/>
  </r>
  <r>
    <x v="0"/>
    <x v="1"/>
    <x v="1"/>
    <n v="25808.813999999998"/>
    <n v="35330.235000000001"/>
  </r>
  <r>
    <x v="0"/>
    <x v="1"/>
    <x v="10"/>
    <n v="18484.886999999999"/>
    <n v="40239.008999999998"/>
  </r>
  <r>
    <x v="0"/>
    <x v="2"/>
    <x v="8"/>
    <n v="3997.6149999999998"/>
    <n v="2074.4699999999998"/>
  </r>
  <r>
    <x v="0"/>
    <x v="3"/>
    <x v="4"/>
    <n v="39025.366000000002"/>
    <n v="8932.1759999999995"/>
  </r>
  <r>
    <x v="0"/>
    <x v="3"/>
    <x v="5"/>
    <n v="22555.477999999999"/>
    <n v="5446.3429999999998"/>
  </r>
  <r>
    <x v="1"/>
    <x v="0"/>
    <x v="8"/>
    <n v="148.96199999999999"/>
    <n v="55.847000000000001"/>
  </r>
  <r>
    <x v="1"/>
    <x v="0"/>
    <x v="9"/>
    <n v="365.30700000000002"/>
    <n v="117.512"/>
  </r>
  <r>
    <x v="1"/>
    <x v="0"/>
    <x v="11"/>
    <n v="449.20100000000002"/>
    <n v="139.99"/>
  </r>
  <r>
    <x v="1"/>
    <x v="1"/>
    <x v="4"/>
    <n v="651.53"/>
    <n v="890.66700000000003"/>
  </r>
  <r>
    <x v="1"/>
    <x v="1"/>
    <x v="5"/>
    <n v="735.66499999999996"/>
    <n v="1355.2190000000001"/>
  </r>
  <r>
    <x v="1"/>
    <x v="1"/>
    <x v="6"/>
    <n v="735.74699999999996"/>
    <n v="1431.45"/>
  </r>
  <r>
    <x v="1"/>
    <x v="2"/>
    <x v="1"/>
    <n v="1886.72"/>
    <n v="672.923"/>
  </r>
  <r>
    <x v="1"/>
    <x v="2"/>
    <x v="3"/>
    <n v="1603.03"/>
    <n v="327.05799999999999"/>
  </r>
  <r>
    <x v="1"/>
    <x v="3"/>
    <x v="9"/>
    <n v="2000"/>
    <n v="322.88"/>
  </r>
  <r>
    <x v="1"/>
    <x v="3"/>
    <x v="11"/>
    <n v="21322.54"/>
    <n v="1532.2619999999999"/>
  </r>
  <r>
    <x v="1"/>
    <x v="3"/>
    <x v="10"/>
    <n v="20319.14"/>
    <n v="1540.4749999999999"/>
  </r>
  <r>
    <x v="2"/>
    <x v="2"/>
    <x v="5"/>
    <n v="16502.167000000001"/>
    <n v="12457.800999999999"/>
  </r>
  <r>
    <x v="2"/>
    <x v="2"/>
    <x v="6"/>
    <n v="9056.2810000000009"/>
    <n v="3240.4169999999999"/>
  </r>
  <r>
    <x v="2"/>
    <x v="2"/>
    <x v="7"/>
    <n v="14253.689"/>
    <n v="11502.109"/>
  </r>
  <r>
    <x v="2"/>
    <x v="3"/>
    <x v="7"/>
    <n v="47150"/>
    <n v="1720.9749999999999"/>
  </r>
  <r>
    <x v="3"/>
    <x v="2"/>
    <x v="9"/>
    <n v="22987.922999999999"/>
    <n v="5429.9"/>
  </r>
  <r>
    <x v="3"/>
    <x v="2"/>
    <x v="11"/>
    <n v="15728.423000000001"/>
    <n v="5587.1019999999999"/>
  </r>
  <r>
    <x v="3"/>
    <x v="2"/>
    <x v="10"/>
    <n v="10355.192999999999"/>
    <n v="3268.7510000000002"/>
  </r>
  <r>
    <x v="4"/>
    <x v="1"/>
    <x v="2"/>
    <n v="11.77"/>
    <n v="31.081"/>
  </r>
  <r>
    <x v="5"/>
    <x v="1"/>
    <x v="6"/>
    <n v="1285.2719999999999"/>
    <n v="6109.9049999999997"/>
  </r>
  <r>
    <x v="5"/>
    <x v="2"/>
    <x v="2"/>
    <n v="4763.2160000000003"/>
    <n v="851.81799999999998"/>
  </r>
  <r>
    <x v="5"/>
    <x v="2"/>
    <x v="3"/>
    <n v="3120.0610000000001"/>
    <n v="664.74599999999998"/>
  </r>
  <r>
    <x v="6"/>
    <x v="1"/>
    <x v="9"/>
    <n v="14707"/>
    <n v="11649.995999999999"/>
  </r>
  <r>
    <x v="6"/>
    <x v="1"/>
    <x v="11"/>
    <n v="3268.62"/>
    <n v="32587.31"/>
  </r>
  <r>
    <x v="6"/>
    <x v="1"/>
    <x v="10"/>
    <n v="2694.53"/>
    <n v="25476.698"/>
  </r>
  <r>
    <x v="7"/>
    <x v="1"/>
    <x v="8"/>
    <n v="11677.793"/>
    <n v="11080.063"/>
  </r>
  <r>
    <x v="7"/>
    <x v="1"/>
    <x v="6"/>
    <n v="1618.644"/>
    <n v="15616.157999999999"/>
  </r>
  <r>
    <x v="7"/>
    <x v="1"/>
    <x v="7"/>
    <n v="3671.2040000000002"/>
    <n v="7377.1319999999996"/>
  </r>
  <r>
    <x v="8"/>
    <x v="0"/>
    <x v="2"/>
    <n v="441.37400000000002"/>
    <n v="678.06100000000004"/>
  </r>
  <r>
    <x v="8"/>
    <x v="0"/>
    <x v="3"/>
    <n v="1625.6579999999999"/>
    <n v="1108.501"/>
  </r>
  <r>
    <x v="8"/>
    <x v="1"/>
    <x v="0"/>
    <n v="46237.731"/>
    <n v="85231.235000000001"/>
  </r>
  <r>
    <x v="8"/>
    <x v="1"/>
    <x v="11"/>
    <n v="34170.627"/>
    <n v="70968.095000000001"/>
  </r>
  <r>
    <x v="8"/>
    <x v="1"/>
    <x v="10"/>
    <n v="33923.385999999999"/>
    <n v="47172.233"/>
  </r>
  <r>
    <x v="8"/>
    <x v="2"/>
    <x v="6"/>
    <n v="25326.422999999999"/>
    <n v="8852.9490000000005"/>
  </r>
  <r>
    <x v="8"/>
    <x v="2"/>
    <x v="7"/>
    <n v="19170.659"/>
    <n v="6432.2349999999997"/>
  </r>
  <r>
    <x v="8"/>
    <x v="3"/>
    <x v="4"/>
    <n v="187365.12"/>
    <n v="14194.018"/>
  </r>
  <r>
    <x v="8"/>
    <x v="3"/>
    <x v="5"/>
    <n v="284874.78000000003"/>
    <n v="18355.037"/>
  </r>
  <r>
    <x v="11"/>
    <x v="1"/>
    <x v="6"/>
    <n v="0.13900000000000001"/>
    <n v="1.052"/>
  </r>
  <r>
    <x v="9"/>
    <x v="2"/>
    <x v="0"/>
    <n v="6505.5950000000003"/>
    <n v="3703.5070000000001"/>
  </r>
  <r>
    <x v="9"/>
    <x v="2"/>
    <x v="1"/>
    <n v="2846.8870000000002"/>
    <n v="1187.72"/>
  </r>
  <r>
    <x v="9"/>
    <x v="2"/>
    <x v="10"/>
    <n v="1251.6590000000001"/>
    <n v="407.30099999999999"/>
  </r>
  <r>
    <x v="10"/>
    <x v="1"/>
    <x v="1"/>
    <n v="4395.0410000000002"/>
    <n v="19925.217000000001"/>
  </r>
  <r>
    <x v="10"/>
    <x v="1"/>
    <x v="2"/>
    <n v="5822.3869999999997"/>
    <n v="26085.458999999999"/>
  </r>
  <r>
    <x v="10"/>
    <x v="3"/>
    <x v="5"/>
    <n v="57562.364000000001"/>
    <n v="1925.86"/>
  </r>
  <r>
    <x v="0"/>
    <x v="0"/>
    <x v="5"/>
    <n v="294.99799999999999"/>
    <n v="101.818"/>
  </r>
  <r>
    <x v="0"/>
    <x v="0"/>
    <x v="7"/>
    <n v="504.90899999999999"/>
    <n v="214.33500000000001"/>
  </r>
  <r>
    <x v="0"/>
    <x v="1"/>
    <x v="8"/>
    <n v="39085.642"/>
    <n v="48431.220999999998"/>
  </r>
  <r>
    <x v="0"/>
    <x v="1"/>
    <x v="9"/>
    <n v="37163.832999999999"/>
    <n v="47369.114999999998"/>
  </r>
  <r>
    <x v="0"/>
    <x v="1"/>
    <x v="11"/>
    <n v="23968.319"/>
    <n v="25410.548999999999"/>
  </r>
  <r>
    <x v="0"/>
    <x v="2"/>
    <x v="0"/>
    <n v="37469.356"/>
    <n v="21970.267"/>
  </r>
  <r>
    <x v="0"/>
    <x v="2"/>
    <x v="1"/>
    <n v="10783.079"/>
    <n v="3226.6219999999998"/>
  </r>
  <r>
    <x v="0"/>
    <x v="3"/>
    <x v="8"/>
    <n v="2875.6640000000002"/>
    <n v="655.36900000000003"/>
  </r>
  <r>
    <x v="0"/>
    <x v="3"/>
    <x v="9"/>
    <n v="23558.512999999999"/>
    <n v="5698.51"/>
  </r>
  <r>
    <x v="0"/>
    <x v="3"/>
    <x v="7"/>
    <n v="22199.984"/>
    <n v="5330.2659999999996"/>
  </r>
  <r>
    <x v="1"/>
    <x v="0"/>
    <x v="0"/>
    <n v="315.21600000000001"/>
    <n v="103.593"/>
  </r>
  <r>
    <x v="1"/>
    <x v="0"/>
    <x v="1"/>
    <n v="196.77099999999999"/>
    <n v="107.05200000000001"/>
  </r>
  <r>
    <x v="1"/>
    <x v="0"/>
    <x v="10"/>
    <n v="556.09199999999998"/>
    <n v="149.322"/>
  </r>
  <r>
    <x v="1"/>
    <x v="1"/>
    <x v="1"/>
    <n v="682.67600000000004"/>
    <n v="1134.8150000000001"/>
  </r>
  <r>
    <x v="1"/>
    <x v="1"/>
    <x v="2"/>
    <n v="1082.133"/>
    <n v="1500.83"/>
  </r>
  <r>
    <x v="1"/>
    <x v="1"/>
    <x v="3"/>
    <n v="490.161"/>
    <n v="1746.6969999999999"/>
  </r>
  <r>
    <x v="1"/>
    <x v="3"/>
    <x v="0"/>
    <n v="7308.72"/>
    <n v="1078.327"/>
  </r>
  <r>
    <x v="1"/>
    <x v="3"/>
    <x v="1"/>
    <n v="24811.34"/>
    <n v="2086.835"/>
  </r>
  <r>
    <x v="1"/>
    <x v="3"/>
    <x v="2"/>
    <n v="5000"/>
    <n v="807.2"/>
  </r>
  <r>
    <x v="1"/>
    <x v="3"/>
    <x v="3"/>
    <n v="3000"/>
    <n v="552.03"/>
  </r>
  <r>
    <x v="2"/>
    <x v="2"/>
    <x v="4"/>
    <n v="20469.277999999998"/>
    <n v="9184.3549999999996"/>
  </r>
  <r>
    <x v="2"/>
    <x v="2"/>
    <x v="3"/>
    <n v="16005.075000000001"/>
    <n v="12765.075999999999"/>
  </r>
  <r>
    <x v="2"/>
    <x v="3"/>
    <x v="3"/>
    <n v="47700"/>
    <n v="1724.355"/>
  </r>
  <r>
    <x v="3"/>
    <x v="2"/>
    <x v="0"/>
    <n v="46329.832999999999"/>
    <n v="26438.281999999999"/>
  </r>
  <r>
    <x v="3"/>
    <x v="2"/>
    <x v="1"/>
    <n v="21884.68"/>
    <n v="5850.53"/>
  </r>
  <r>
    <x v="3"/>
    <x v="2"/>
    <x v="2"/>
    <n v="40779.08"/>
    <n v="13805.594999999999"/>
  </r>
  <r>
    <x v="3"/>
    <x v="2"/>
    <x v="3"/>
    <n v="20213.506000000001"/>
    <n v="6679.5739999999996"/>
  </r>
  <r>
    <x v="3"/>
    <x v="3"/>
    <x v="3"/>
    <n v="9889.5249999999996"/>
    <n v="3397.5509999999999"/>
  </r>
  <r>
    <x v="5"/>
    <x v="1"/>
    <x v="3"/>
    <n v="18.288"/>
    <n v="8"/>
  </r>
  <r>
    <x v="5"/>
    <x v="2"/>
    <x v="4"/>
    <n v="33494.936000000002"/>
    <n v="2769.0680000000002"/>
  </r>
  <r>
    <x v="5"/>
    <x v="2"/>
    <x v="5"/>
    <n v="18957.530999999999"/>
    <n v="1503.8330000000001"/>
  </r>
  <r>
    <x v="5"/>
    <x v="2"/>
    <x v="6"/>
    <n v="18431.081999999999"/>
    <n v="3039.6579999999999"/>
  </r>
  <r>
    <x v="6"/>
    <x v="1"/>
    <x v="0"/>
    <n v="2317"/>
    <n v="13298.5"/>
  </r>
  <r>
    <x v="6"/>
    <x v="1"/>
    <x v="1"/>
    <n v="13730.97"/>
    <n v="21760.044999999998"/>
  </r>
  <r>
    <x v="7"/>
    <x v="1"/>
    <x v="5"/>
    <n v="21036.152999999998"/>
    <n v="1199.307"/>
  </r>
  <r>
    <x v="7"/>
    <x v="3"/>
    <x v="4"/>
    <n v="5263.77"/>
    <n v="930.37099999999998"/>
  </r>
  <r>
    <x v="8"/>
    <x v="0"/>
    <x v="4"/>
    <n v="1770.229"/>
    <n v="1917.742"/>
  </r>
  <r>
    <x v="8"/>
    <x v="0"/>
    <x v="5"/>
    <n v="733.58"/>
    <n v="636.16700000000003"/>
  </r>
  <r>
    <x v="8"/>
    <x v="0"/>
    <x v="6"/>
    <n v="972.00800000000004"/>
    <n v="759.54499999999996"/>
  </r>
  <r>
    <x v="8"/>
    <x v="0"/>
    <x v="7"/>
    <n v="1779.693"/>
    <n v="1773.586"/>
  </r>
  <r>
    <x v="8"/>
    <x v="1"/>
    <x v="8"/>
    <n v="36642.71"/>
    <n v="111943.004"/>
  </r>
  <r>
    <x v="8"/>
    <x v="1"/>
    <x v="9"/>
    <n v="52783.934999999998"/>
    <n v="125140.906"/>
  </r>
  <r>
    <x v="8"/>
    <x v="1"/>
    <x v="7"/>
    <n v="44598.624000000003"/>
    <n v="58761.735000000001"/>
  </r>
  <r>
    <x v="8"/>
    <x v="2"/>
    <x v="9"/>
    <n v="15350.105"/>
    <n v="10423.241"/>
  </r>
  <r>
    <x v="8"/>
    <x v="2"/>
    <x v="11"/>
    <n v="3898.5630000000001"/>
    <n v="1480.1179999999999"/>
  </r>
  <r>
    <x v="8"/>
    <x v="2"/>
    <x v="10"/>
    <n v="4928.5510000000004"/>
    <n v="2376.895"/>
  </r>
  <r>
    <x v="8"/>
    <x v="3"/>
    <x v="8"/>
    <n v="174677.15"/>
    <n v="14770.602999999999"/>
  </r>
  <r>
    <x v="8"/>
    <x v="3"/>
    <x v="6"/>
    <n v="72096.53"/>
    <n v="7369.134"/>
  </r>
  <r>
    <x v="8"/>
    <x v="3"/>
    <x v="7"/>
    <n v="227537.66399999999"/>
    <n v="34362.661"/>
  </r>
  <r>
    <x v="12"/>
    <x v="2"/>
    <x v="4"/>
    <n v="12553.021000000001"/>
    <n v="5708.4949999999999"/>
  </r>
  <r>
    <x v="9"/>
    <x v="2"/>
    <x v="2"/>
    <n v="2738.7489999999998"/>
    <n v="880.07600000000002"/>
  </r>
  <r>
    <x v="0"/>
    <x v="0"/>
    <x v="8"/>
    <n v="345.20100000000002"/>
    <n v="513.50699999999995"/>
  </r>
  <r>
    <x v="0"/>
    <x v="0"/>
    <x v="9"/>
    <n v="203.47200000000001"/>
    <n v="81.28"/>
  </r>
  <r>
    <x v="0"/>
    <x v="0"/>
    <x v="11"/>
    <n v="180.26300000000001"/>
    <n v="75.902000000000001"/>
  </r>
  <r>
    <x v="0"/>
    <x v="0"/>
    <x v="10"/>
    <n v="253.81299999999999"/>
    <n v="208.875"/>
  </r>
  <r>
    <x v="0"/>
    <x v="1"/>
    <x v="4"/>
    <n v="19243.315999999999"/>
    <n v="36278.692999999999"/>
  </r>
  <r>
    <x v="0"/>
    <x v="1"/>
    <x v="5"/>
    <n v="30822.487000000001"/>
    <n v="44593.201999999997"/>
  </r>
  <r>
    <x v="0"/>
    <x v="1"/>
    <x v="6"/>
    <n v="12874.134"/>
    <n v="17708.699000000001"/>
  </r>
  <r>
    <x v="0"/>
    <x v="1"/>
    <x v="7"/>
    <n v="34425.089999999997"/>
    <n v="54155.508000000002"/>
  </r>
  <r>
    <x v="0"/>
    <x v="3"/>
    <x v="0"/>
    <n v="27083.757000000001"/>
    <n v="6161.9769999999999"/>
  </r>
  <r>
    <x v="0"/>
    <x v="3"/>
    <x v="11"/>
    <n v="41249.697999999997"/>
    <n v="9703.8029999999999"/>
  </r>
  <r>
    <x v="0"/>
    <x v="3"/>
    <x v="10"/>
    <n v="2311.4169999999999"/>
    <n v="549.34900000000005"/>
  </r>
  <r>
    <x v="1"/>
    <x v="0"/>
    <x v="2"/>
    <n v="319.959"/>
    <n v="84.326999999999998"/>
  </r>
  <r>
    <x v="1"/>
    <x v="0"/>
    <x v="3"/>
    <n v="342.15"/>
    <n v="128.876"/>
  </r>
  <r>
    <x v="1"/>
    <x v="1"/>
    <x v="0"/>
    <n v="1671.7539999999999"/>
    <n v="2478.4409999999998"/>
  </r>
  <r>
    <x v="1"/>
    <x v="1"/>
    <x v="11"/>
    <n v="629.30499999999995"/>
    <n v="1422.5"/>
  </r>
  <r>
    <x v="1"/>
    <x v="1"/>
    <x v="10"/>
    <n v="889.72699999999998"/>
    <n v="1387.838"/>
  </r>
  <r>
    <x v="1"/>
    <x v="2"/>
    <x v="8"/>
    <n v="999.57"/>
    <n v="320.44299999999998"/>
  </r>
  <r>
    <x v="1"/>
    <x v="2"/>
    <x v="6"/>
    <n v="1300"/>
    <n v="264.95699999999999"/>
  </r>
  <r>
    <x v="1"/>
    <x v="2"/>
    <x v="7"/>
    <n v="500"/>
    <n v="133.59399999999999"/>
  </r>
  <r>
    <x v="1"/>
    <x v="3"/>
    <x v="4"/>
    <n v="2000"/>
    <n v="350.26"/>
  </r>
  <r>
    <x v="1"/>
    <x v="3"/>
    <x v="5"/>
    <n v="2000.46"/>
    <n v="322.96100000000001"/>
  </r>
  <r>
    <x v="2"/>
    <x v="2"/>
    <x v="0"/>
    <n v="17409.315999999999"/>
    <n v="12071.303"/>
  </r>
  <r>
    <x v="2"/>
    <x v="2"/>
    <x v="1"/>
    <n v="15254.076999999999"/>
    <n v="11826.252"/>
  </r>
  <r>
    <x v="2"/>
    <x v="2"/>
    <x v="2"/>
    <n v="20465.447"/>
    <n v="6971.1949999999997"/>
  </r>
  <r>
    <x v="2"/>
    <x v="3"/>
    <x v="1"/>
    <n v="48400"/>
    <n v="1766.6"/>
  </r>
  <r>
    <x v="3"/>
    <x v="2"/>
    <x v="4"/>
    <n v="26093.017"/>
    <n v="11304.097"/>
  </r>
  <r>
    <x v="3"/>
    <x v="2"/>
    <x v="5"/>
    <n v="30002.053"/>
    <n v="8830.732"/>
  </r>
  <r>
    <x v="4"/>
    <x v="1"/>
    <x v="6"/>
    <n v="32.83"/>
    <n v="19.899999999999999"/>
  </r>
  <r>
    <x v="4"/>
    <x v="1"/>
    <x v="7"/>
    <n v="11.329000000000001"/>
    <n v="32.670999999999999"/>
  </r>
  <r>
    <x v="5"/>
    <x v="2"/>
    <x v="8"/>
    <n v="16243.983"/>
    <n v="2886.7860000000001"/>
  </r>
  <r>
    <x v="5"/>
    <x v="2"/>
    <x v="9"/>
    <n v="2703.8739999999998"/>
    <n v="387.779"/>
  </r>
  <r>
    <x v="5"/>
    <x v="2"/>
    <x v="11"/>
    <n v="17262.153999999999"/>
    <n v="2044.4090000000001"/>
  </r>
  <r>
    <x v="5"/>
    <x v="2"/>
    <x v="7"/>
    <n v="19652.526000000002"/>
    <n v="2049.3510000000001"/>
  </r>
  <r>
    <x v="6"/>
    <x v="1"/>
    <x v="4"/>
    <n v="1940"/>
    <n v="16100"/>
  </r>
  <r>
    <x v="6"/>
    <x v="1"/>
    <x v="5"/>
    <n v="3906.8"/>
    <n v="7375.9380000000001"/>
  </r>
  <r>
    <x v="7"/>
    <x v="1"/>
    <x v="1"/>
    <n v="1254.6859999999999"/>
    <n v="6167.6"/>
  </r>
  <r>
    <x v="7"/>
    <x v="1"/>
    <x v="2"/>
    <n v="20200.97"/>
    <n v="6109.4620000000004"/>
  </r>
  <r>
    <x v="7"/>
    <x v="1"/>
    <x v="3"/>
    <n v="945.31500000000005"/>
    <n v="5598.1589999999997"/>
  </r>
  <r>
    <x v="7"/>
    <x v="3"/>
    <x v="5"/>
    <n v="4008.39"/>
    <n v="927.40899999999999"/>
  </r>
  <r>
    <x v="8"/>
    <x v="0"/>
    <x v="8"/>
    <n v="1150.6110000000001"/>
    <n v="875.625"/>
  </r>
  <r>
    <x v="8"/>
    <x v="0"/>
    <x v="9"/>
    <n v="1244.876"/>
    <n v="677.25599999999997"/>
  </r>
  <r>
    <x v="8"/>
    <x v="0"/>
    <x v="11"/>
    <n v="679.72199999999998"/>
    <n v="514.49300000000005"/>
  </r>
  <r>
    <x v="8"/>
    <x v="1"/>
    <x v="4"/>
    <n v="34104.572"/>
    <n v="69601.983999999997"/>
  </r>
  <r>
    <x v="8"/>
    <x v="1"/>
    <x v="5"/>
    <n v="40087.872000000003"/>
    <n v="93046.335999999996"/>
  </r>
  <r>
    <x v="8"/>
    <x v="1"/>
    <x v="6"/>
    <n v="29478.321"/>
    <n v="44220.790999999997"/>
  </r>
  <r>
    <x v="8"/>
    <x v="2"/>
    <x v="0"/>
    <n v="17612.311000000002"/>
    <n v="10921.066000000001"/>
  </r>
  <r>
    <x v="8"/>
    <x v="2"/>
    <x v="1"/>
    <n v="14865.338"/>
    <n v="6465.0559999999996"/>
  </r>
  <r>
    <x v="8"/>
    <x v="2"/>
    <x v="2"/>
    <n v="16149.289000000001"/>
    <n v="5658.9629999999997"/>
  </r>
  <r>
    <x v="8"/>
    <x v="2"/>
    <x v="3"/>
    <n v="11013.057000000001"/>
    <n v="4454.8440000000001"/>
  </r>
  <r>
    <x v="8"/>
    <x v="3"/>
    <x v="9"/>
    <n v="167644.6"/>
    <n v="11540.364"/>
  </r>
  <r>
    <x v="8"/>
    <x v="3"/>
    <x v="11"/>
    <n v="134603.92000000001"/>
    <n v="9440.982"/>
  </r>
  <r>
    <x v="8"/>
    <x v="3"/>
    <x v="10"/>
    <n v="242087.21"/>
    <n v="41976.834000000003"/>
  </r>
  <r>
    <x v="12"/>
    <x v="2"/>
    <x v="1"/>
    <n v="2983.6579999999999"/>
    <n v="1352.67"/>
  </r>
  <r>
    <x v="9"/>
    <x v="2"/>
    <x v="4"/>
    <n v="2640.48"/>
    <n v="1293.329"/>
  </r>
  <r>
    <x v="9"/>
    <x v="2"/>
    <x v="5"/>
    <n v="6435.2139999999999"/>
    <n v="1784.9939999999999"/>
  </r>
  <r>
    <x v="9"/>
    <x v="2"/>
    <x v="6"/>
    <n v="4083.7"/>
    <n v="1428.3610000000001"/>
  </r>
  <r>
    <x v="9"/>
    <x v="2"/>
    <x v="7"/>
    <n v="5874.6779999999999"/>
    <n v="2151.357"/>
  </r>
  <r>
    <x v="10"/>
    <x v="1"/>
    <x v="6"/>
    <n v="4013.3049999999998"/>
    <n v="24465.498"/>
  </r>
  <r>
    <x v="10"/>
    <x v="3"/>
    <x v="0"/>
    <n v="148805.87299999999"/>
    <n v="7142.8609999999999"/>
  </r>
  <r>
    <x v="10"/>
    <x v="3"/>
    <x v="1"/>
    <n v="111801.45299999999"/>
    <n v="4313.3490000000002"/>
  </r>
  <r>
    <x v="10"/>
    <x v="3"/>
    <x v="2"/>
    <n v="317444.89399999997"/>
    <n v="13668.496999999999"/>
  </r>
  <r>
    <x v="10"/>
    <x v="3"/>
    <x v="10"/>
    <n v="127438.17"/>
    <n v="6565.1729999999998"/>
  </r>
  <r>
    <x v="13"/>
    <x v="0"/>
    <x v="6"/>
    <n v="26.46"/>
    <n v="7.56"/>
  </r>
  <r>
    <x v="13"/>
    <x v="1"/>
    <x v="4"/>
    <n v="16128.065000000001"/>
    <n v="73475.157999999996"/>
  </r>
  <r>
    <x v="13"/>
    <x v="1"/>
    <x v="3"/>
    <n v="11879.978999999999"/>
    <n v="43608.748"/>
  </r>
  <r>
    <x v="13"/>
    <x v="2"/>
    <x v="10"/>
    <n v="2908.32"/>
    <n v="1088.3389999999999"/>
  </r>
  <r>
    <x v="14"/>
    <x v="0"/>
    <x v="8"/>
    <n v="1.355"/>
    <n v="5.0970000000000004"/>
  </r>
  <r>
    <x v="15"/>
    <x v="0"/>
    <x v="1"/>
    <n v="36.700000000000003"/>
    <n v="23.948"/>
  </r>
  <r>
    <x v="15"/>
    <x v="0"/>
    <x v="2"/>
    <n v="581.12800000000004"/>
    <n v="267.64499999999998"/>
  </r>
  <r>
    <x v="15"/>
    <x v="0"/>
    <x v="3"/>
    <n v="380.98099999999999"/>
    <n v="486.69200000000001"/>
  </r>
  <r>
    <x v="15"/>
    <x v="1"/>
    <x v="9"/>
    <n v="24588.952000000001"/>
    <n v="37963.404000000002"/>
  </r>
  <r>
    <x v="15"/>
    <x v="1"/>
    <x v="11"/>
    <n v="32525.663"/>
    <n v="92554.28"/>
  </r>
  <r>
    <x v="15"/>
    <x v="1"/>
    <x v="10"/>
    <n v="25588.558000000001"/>
    <n v="32897.232000000004"/>
  </r>
  <r>
    <x v="15"/>
    <x v="3"/>
    <x v="4"/>
    <n v="500"/>
    <n v="110.601"/>
  </r>
  <r>
    <x v="15"/>
    <x v="3"/>
    <x v="3"/>
    <n v="25303.132000000001"/>
    <n v="5562.5720000000001"/>
  </r>
  <r>
    <x v="16"/>
    <x v="2"/>
    <x v="1"/>
    <n v="482681.18099999998"/>
    <n v="49017.796000000002"/>
  </r>
  <r>
    <x v="16"/>
    <x v="2"/>
    <x v="2"/>
    <n v="459040.348"/>
    <n v="78438.938999999998"/>
  </r>
  <r>
    <x v="16"/>
    <x v="2"/>
    <x v="3"/>
    <n v="400112.09100000001"/>
    <n v="74262.543999999994"/>
  </r>
  <r>
    <x v="16"/>
    <x v="3"/>
    <x v="0"/>
    <n v="720502.99399999995"/>
    <n v="31305.124"/>
  </r>
  <r>
    <x v="16"/>
    <x v="3"/>
    <x v="11"/>
    <n v="367062.13799999998"/>
    <n v="14078.576999999999"/>
  </r>
  <r>
    <x v="16"/>
    <x v="3"/>
    <x v="10"/>
    <n v="301588.82799999998"/>
    <n v="13988.71"/>
  </r>
  <r>
    <x v="17"/>
    <x v="3"/>
    <x v="0"/>
    <n v="10203.39"/>
    <n v="2399.7829999999999"/>
  </r>
  <r>
    <x v="17"/>
    <x v="3"/>
    <x v="1"/>
    <n v="27868.16"/>
    <n v="6864.759"/>
  </r>
  <r>
    <x v="17"/>
    <x v="3"/>
    <x v="2"/>
    <n v="48207.805"/>
    <n v="11920.529"/>
  </r>
  <r>
    <x v="17"/>
    <x v="3"/>
    <x v="3"/>
    <n v="22177.07"/>
    <n v="5714.0609999999997"/>
  </r>
  <r>
    <x v="18"/>
    <x v="0"/>
    <x v="8"/>
    <n v="90.287999999999997"/>
    <n v="38.286000000000001"/>
  </r>
  <r>
    <x v="18"/>
    <x v="0"/>
    <x v="9"/>
    <n v="251.90799999999999"/>
    <n v="104.26900000000001"/>
  </r>
  <r>
    <x v="18"/>
    <x v="0"/>
    <x v="11"/>
    <n v="157.27099999999999"/>
    <n v="66.021000000000001"/>
  </r>
  <r>
    <x v="18"/>
    <x v="1"/>
    <x v="4"/>
    <n v="28924.733"/>
    <n v="160672.99100000001"/>
  </r>
  <r>
    <x v="18"/>
    <x v="1"/>
    <x v="5"/>
    <n v="42319.779000000002"/>
    <n v="195871.72500000001"/>
  </r>
  <r>
    <x v="18"/>
    <x v="1"/>
    <x v="6"/>
    <n v="92033.89"/>
    <n v="320704.07799999998"/>
  </r>
  <r>
    <x v="18"/>
    <x v="2"/>
    <x v="3"/>
    <n v="1505.03"/>
    <n v="360.61500000000001"/>
  </r>
  <r>
    <x v="19"/>
    <x v="1"/>
    <x v="8"/>
    <n v="2153.8150000000001"/>
    <n v="745.04100000000005"/>
  </r>
  <r>
    <x v="19"/>
    <x v="1"/>
    <x v="7"/>
    <n v="33.340000000000003"/>
    <n v="1.5920000000000001"/>
  </r>
  <r>
    <x v="19"/>
    <x v="2"/>
    <x v="6"/>
    <n v="1650"/>
    <n v="360.541"/>
  </r>
  <r>
    <x v="19"/>
    <x v="3"/>
    <x v="0"/>
    <n v="59444.555"/>
    <n v="23513.864000000001"/>
  </r>
  <r>
    <x v="19"/>
    <x v="3"/>
    <x v="1"/>
    <n v="28096.043000000001"/>
    <n v="10676.826999999999"/>
  </r>
  <r>
    <x v="19"/>
    <x v="3"/>
    <x v="2"/>
    <n v="68746.233999999997"/>
    <n v="21037.248"/>
  </r>
  <r>
    <x v="19"/>
    <x v="3"/>
    <x v="3"/>
    <n v="99841.982999999993"/>
    <n v="28672.684000000001"/>
  </r>
  <r>
    <x v="20"/>
    <x v="1"/>
    <x v="1"/>
    <n v="0.95"/>
    <n v="4.915"/>
  </r>
  <r>
    <x v="20"/>
    <x v="1"/>
    <x v="2"/>
    <n v="49.77"/>
    <n v="163.042"/>
  </r>
  <r>
    <x v="21"/>
    <x v="2"/>
    <x v="5"/>
    <n v="758284.63199999998"/>
    <n v="139365.984"/>
  </r>
  <r>
    <x v="10"/>
    <x v="1"/>
    <x v="11"/>
    <n v="5067.0479999999998"/>
    <n v="23665.734"/>
  </r>
  <r>
    <x v="10"/>
    <x v="3"/>
    <x v="8"/>
    <n v="239529.75399999999"/>
    <n v="9707.723"/>
  </r>
  <r>
    <x v="10"/>
    <x v="3"/>
    <x v="9"/>
    <n v="182545.50700000001"/>
    <n v="7199.4340000000002"/>
  </r>
  <r>
    <x v="10"/>
    <x v="3"/>
    <x v="11"/>
    <n v="138089.85399999999"/>
    <n v="5857.6360000000004"/>
  </r>
  <r>
    <x v="13"/>
    <x v="0"/>
    <x v="10"/>
    <n v="26.3"/>
    <n v="7.56"/>
  </r>
  <r>
    <x v="13"/>
    <x v="1"/>
    <x v="0"/>
    <n v="13052.482"/>
    <n v="55872.857000000004"/>
  </r>
  <r>
    <x v="13"/>
    <x v="1"/>
    <x v="1"/>
    <n v="28311.541000000001"/>
    <n v="121790.70699999999"/>
  </r>
  <r>
    <x v="13"/>
    <x v="1"/>
    <x v="2"/>
    <n v="13010.898999999999"/>
    <n v="59156.633999999998"/>
  </r>
  <r>
    <x v="14"/>
    <x v="0"/>
    <x v="0"/>
    <n v="1.897"/>
    <n v="8.0090000000000003"/>
  </r>
  <r>
    <x v="14"/>
    <x v="1"/>
    <x v="0"/>
    <n v="0.625"/>
    <n v="9.7810000000000006"/>
  </r>
  <r>
    <x v="15"/>
    <x v="0"/>
    <x v="4"/>
    <n v="123.18"/>
    <n v="129.51599999999999"/>
  </r>
  <r>
    <x v="15"/>
    <x v="0"/>
    <x v="5"/>
    <n v="508.07499999999999"/>
    <n v="813.96699999999998"/>
  </r>
  <r>
    <x v="15"/>
    <x v="0"/>
    <x v="6"/>
    <n v="1742.932"/>
    <n v="683.1"/>
  </r>
  <r>
    <x v="15"/>
    <x v="1"/>
    <x v="8"/>
    <n v="31331.473999999998"/>
    <n v="43807.576000000001"/>
  </r>
  <r>
    <x v="15"/>
    <x v="1"/>
    <x v="6"/>
    <n v="34594.724000000002"/>
    <n v="59545.084999999999"/>
  </r>
  <r>
    <x v="15"/>
    <x v="1"/>
    <x v="7"/>
    <n v="48439.411"/>
    <n v="81139.918999999994"/>
  </r>
  <r>
    <x v="15"/>
    <x v="3"/>
    <x v="8"/>
    <n v="18654.415000000001"/>
    <n v="4534.5720000000001"/>
  </r>
  <r>
    <x v="15"/>
    <x v="3"/>
    <x v="5"/>
    <n v="13849.196"/>
    <n v="3471.8809999999999"/>
  </r>
  <r>
    <x v="15"/>
    <x v="3"/>
    <x v="6"/>
    <n v="5526.8130000000001"/>
    <n v="1194.4459999999999"/>
  </r>
  <r>
    <x v="15"/>
    <x v="3"/>
    <x v="7"/>
    <n v="30040.681"/>
    <n v="7510.1689999999999"/>
  </r>
  <r>
    <x v="16"/>
    <x v="2"/>
    <x v="4"/>
    <n v="569756.07499999995"/>
    <n v="115451.484"/>
  </r>
  <r>
    <x v="16"/>
    <x v="2"/>
    <x v="5"/>
    <n v="401609.51299999998"/>
    <n v="69560.562000000005"/>
  </r>
  <r>
    <x v="16"/>
    <x v="2"/>
    <x v="6"/>
    <n v="374051.19099999999"/>
    <n v="64837.415000000001"/>
  </r>
  <r>
    <x v="16"/>
    <x v="3"/>
    <x v="1"/>
    <n v="760196.36899999995"/>
    <n v="33788.531999999999"/>
  </r>
  <r>
    <x v="16"/>
    <x v="3"/>
    <x v="2"/>
    <n v="501976.35200000001"/>
    <n v="18459.661"/>
  </r>
  <r>
    <x v="16"/>
    <x v="3"/>
    <x v="3"/>
    <n v="240648.17199999999"/>
    <n v="9242.6260000000002"/>
  </r>
  <r>
    <x v="17"/>
    <x v="1"/>
    <x v="11"/>
    <n v="792.31799999999998"/>
    <n v="227.96299999999999"/>
  </r>
  <r>
    <x v="17"/>
    <x v="3"/>
    <x v="9"/>
    <n v="28137.037"/>
    <n v="7230.9390000000003"/>
  </r>
  <r>
    <x v="17"/>
    <x v="3"/>
    <x v="11"/>
    <n v="53165.97"/>
    <n v="11536.868"/>
  </r>
  <r>
    <x v="17"/>
    <x v="3"/>
    <x v="10"/>
    <n v="33272.76"/>
    <n v="8990.9570000000003"/>
  </r>
  <r>
    <x v="18"/>
    <x v="0"/>
    <x v="5"/>
    <n v="358.185"/>
    <n v="146.54599999999999"/>
  </r>
  <r>
    <x v="18"/>
    <x v="0"/>
    <x v="6"/>
    <n v="323.08999999999997"/>
    <n v="149.06399999999999"/>
  </r>
  <r>
    <x v="18"/>
    <x v="0"/>
    <x v="7"/>
    <n v="898.13300000000004"/>
    <n v="1335.367"/>
  </r>
  <r>
    <x v="18"/>
    <x v="1"/>
    <x v="8"/>
    <n v="24715.343000000001"/>
    <n v="135109.27900000001"/>
  </r>
  <r>
    <x v="18"/>
    <x v="1"/>
    <x v="9"/>
    <n v="40973.614999999998"/>
    <n v="168317.617"/>
  </r>
  <r>
    <x v="18"/>
    <x v="1"/>
    <x v="7"/>
    <n v="39962.402999999998"/>
    <n v="132147.20600000001"/>
  </r>
  <r>
    <x v="18"/>
    <x v="2"/>
    <x v="0"/>
    <n v="1029.9100000000001"/>
    <n v="409.17599999999999"/>
  </r>
  <r>
    <x v="18"/>
    <x v="2"/>
    <x v="10"/>
    <n v="572.18600000000004"/>
    <n v="534.07899999999995"/>
  </r>
  <r>
    <x v="19"/>
    <x v="1"/>
    <x v="0"/>
    <n v="82.7"/>
    <n v="179.02500000000001"/>
  </r>
  <r>
    <x v="19"/>
    <x v="1"/>
    <x v="11"/>
    <n v="230.4"/>
    <n v="268.39299999999997"/>
  </r>
  <r>
    <x v="19"/>
    <x v="1"/>
    <x v="10"/>
    <n v="22001.751"/>
    <n v="1050.787"/>
  </r>
  <r>
    <x v="19"/>
    <x v="3"/>
    <x v="9"/>
    <n v="45250.46"/>
    <n v="19186.451000000001"/>
  </r>
  <r>
    <x v="19"/>
    <x v="3"/>
    <x v="11"/>
    <n v="141786.87700000001"/>
    <n v="25706.454000000002"/>
  </r>
  <r>
    <x v="19"/>
    <x v="3"/>
    <x v="10"/>
    <n v="79965.095000000001"/>
    <n v="29744.32"/>
  </r>
  <r>
    <x v="20"/>
    <x v="0"/>
    <x v="6"/>
    <n v="2.21"/>
    <n v="35.689"/>
  </r>
  <r>
    <x v="20"/>
    <x v="1"/>
    <x v="5"/>
    <n v="2.7650000000000001"/>
    <n v="6.7519999999999998"/>
  </r>
  <r>
    <x v="20"/>
    <x v="1"/>
    <x v="6"/>
    <n v="0.46300000000000002"/>
    <n v="22.16"/>
  </r>
  <r>
    <x v="21"/>
    <x v="1"/>
    <x v="0"/>
    <n v="8"/>
    <n v="8.3829999999999991"/>
  </r>
  <r>
    <x v="21"/>
    <x v="2"/>
    <x v="4"/>
    <n v="753903.39899999998"/>
    <n v="270435.23700000002"/>
  </r>
  <r>
    <x v="21"/>
    <x v="2"/>
    <x v="3"/>
    <n v="581124.90599999996"/>
    <n v="169466.70199999999"/>
  </r>
  <r>
    <x v="22"/>
    <x v="0"/>
    <x v="8"/>
    <n v="55664.595999999998"/>
    <n v="106560.111"/>
  </r>
  <r>
    <x v="22"/>
    <x v="0"/>
    <x v="9"/>
    <n v="59361.976000000002"/>
    <n v="92444.876000000004"/>
  </r>
  <r>
    <x v="9"/>
    <x v="2"/>
    <x v="3"/>
    <n v="5850.674"/>
    <n v="1937.9549999999999"/>
  </r>
  <r>
    <x v="10"/>
    <x v="1"/>
    <x v="4"/>
    <n v="4182.3500000000004"/>
    <n v="16319.718999999999"/>
  </r>
  <r>
    <x v="10"/>
    <x v="1"/>
    <x v="5"/>
    <n v="7185.6549999999997"/>
    <n v="26359.894"/>
  </r>
  <r>
    <x v="10"/>
    <x v="1"/>
    <x v="3"/>
    <n v="0.1"/>
    <n v="15.345000000000001"/>
  </r>
  <r>
    <x v="10"/>
    <x v="3"/>
    <x v="4"/>
    <n v="65465.245999999999"/>
    <n v="2602.3870000000002"/>
  </r>
  <r>
    <x v="10"/>
    <x v="3"/>
    <x v="3"/>
    <n v="141320.37700000001"/>
    <n v="5435.2280000000001"/>
  </r>
  <r>
    <x v="13"/>
    <x v="1"/>
    <x v="5"/>
    <n v="13480.722"/>
    <n v="37659.966999999997"/>
  </r>
  <r>
    <x v="13"/>
    <x v="1"/>
    <x v="6"/>
    <n v="10697.085999999999"/>
    <n v="35539.623"/>
  </r>
  <r>
    <x v="13"/>
    <x v="1"/>
    <x v="7"/>
    <n v="16806.477999999999"/>
    <n v="63032.983999999997"/>
  </r>
  <r>
    <x v="14"/>
    <x v="0"/>
    <x v="4"/>
    <n v="0.68500000000000005"/>
    <n v="2.5790000000000002"/>
  </r>
  <r>
    <x v="14"/>
    <x v="1"/>
    <x v="4"/>
    <n v="0.62"/>
    <n v="8.9060000000000006"/>
  </r>
  <r>
    <x v="15"/>
    <x v="0"/>
    <x v="0"/>
    <n v="163.577"/>
    <n v="254.13900000000001"/>
  </r>
  <r>
    <x v="15"/>
    <x v="0"/>
    <x v="11"/>
    <n v="1297.1410000000001"/>
    <n v="713.00699999999995"/>
  </r>
  <r>
    <x v="15"/>
    <x v="0"/>
    <x v="10"/>
    <n v="372.98899999999998"/>
    <n v="948.21900000000005"/>
  </r>
  <r>
    <x v="15"/>
    <x v="1"/>
    <x v="0"/>
    <n v="31484.294999999998"/>
    <n v="42057.669000000002"/>
  </r>
  <r>
    <x v="15"/>
    <x v="1"/>
    <x v="1"/>
    <n v="37761.656999999999"/>
    <n v="126739.13099999999"/>
  </r>
  <r>
    <x v="15"/>
    <x v="1"/>
    <x v="2"/>
    <n v="41974.338000000003"/>
    <n v="96346.009000000005"/>
  </r>
  <r>
    <x v="15"/>
    <x v="1"/>
    <x v="3"/>
    <n v="46723.756999999998"/>
    <n v="93356.884999999995"/>
  </r>
  <r>
    <x v="15"/>
    <x v="3"/>
    <x v="0"/>
    <n v="47686.080000000002"/>
    <n v="1302.9839999999999"/>
  </r>
  <r>
    <x v="15"/>
    <x v="3"/>
    <x v="1"/>
    <n v="35401.686999999998"/>
    <n v="8942.1229999999996"/>
  </r>
  <r>
    <x v="15"/>
    <x v="3"/>
    <x v="2"/>
    <n v="29602.347000000002"/>
    <n v="8349.4950000000008"/>
  </r>
  <r>
    <x v="16"/>
    <x v="2"/>
    <x v="0"/>
    <n v="464486.28200000001"/>
    <n v="129864.175"/>
  </r>
  <r>
    <x v="16"/>
    <x v="2"/>
    <x v="11"/>
    <n v="301840.81099999999"/>
    <n v="64677.976999999999"/>
  </r>
  <r>
    <x v="16"/>
    <x v="2"/>
    <x v="10"/>
    <n v="346841.94099999999"/>
    <n v="63083.542999999998"/>
  </r>
  <r>
    <x v="16"/>
    <x v="3"/>
    <x v="8"/>
    <n v="476492.17499999999"/>
    <n v="19697.863000000001"/>
  </r>
  <r>
    <x v="16"/>
    <x v="3"/>
    <x v="9"/>
    <n v="302927.04100000003"/>
    <n v="11400.456"/>
  </r>
  <r>
    <x v="16"/>
    <x v="3"/>
    <x v="7"/>
    <n v="252750.4"/>
    <n v="12901.752"/>
  </r>
  <r>
    <x v="17"/>
    <x v="1"/>
    <x v="5"/>
    <n v="1091.1780000000001"/>
    <n v="270.072"/>
  </r>
  <r>
    <x v="17"/>
    <x v="2"/>
    <x v="6"/>
    <n v="6600"/>
    <n v="1903.836"/>
  </r>
  <r>
    <x v="17"/>
    <x v="3"/>
    <x v="4"/>
    <n v="11280.1"/>
    <n v="2678.2779999999998"/>
  </r>
  <r>
    <x v="17"/>
    <x v="3"/>
    <x v="5"/>
    <n v="27706.605"/>
    <n v="6478.674"/>
  </r>
  <r>
    <x v="18"/>
    <x v="0"/>
    <x v="1"/>
    <n v="269.18299999999999"/>
    <n v="101.952"/>
  </r>
  <r>
    <x v="18"/>
    <x v="0"/>
    <x v="10"/>
    <n v="19.797999999999998"/>
    <n v="39.554000000000002"/>
  </r>
  <r>
    <x v="18"/>
    <x v="1"/>
    <x v="2"/>
    <n v="69975.751999999993"/>
    <n v="195906.568"/>
  </r>
  <r>
    <x v="18"/>
    <x v="1"/>
    <x v="3"/>
    <n v="62261.357000000004"/>
    <n v="210431.81700000001"/>
  </r>
  <r>
    <x v="19"/>
    <x v="1"/>
    <x v="5"/>
    <n v="1202.8800000000001"/>
    <n v="180"/>
  </r>
  <r>
    <x v="19"/>
    <x v="1"/>
    <x v="6"/>
    <n v="772.56"/>
    <n v="130.38999999999999"/>
  </r>
  <r>
    <x v="19"/>
    <x v="2"/>
    <x v="8"/>
    <n v="44104.758000000002"/>
    <n v="19953.366999999998"/>
  </r>
  <r>
    <x v="19"/>
    <x v="3"/>
    <x v="4"/>
    <n v="47605.807999999997"/>
    <n v="22666.524000000001"/>
  </r>
  <r>
    <x v="19"/>
    <x v="3"/>
    <x v="5"/>
    <n v="54924.66"/>
    <n v="18707.924999999999"/>
  </r>
  <r>
    <x v="20"/>
    <x v="0"/>
    <x v="1"/>
    <n v="2.2999999999999998"/>
    <n v="6.3959999999999999"/>
  </r>
  <r>
    <x v="20"/>
    <x v="1"/>
    <x v="0"/>
    <n v="1.63"/>
    <n v="7.6230000000000002"/>
  </r>
  <r>
    <x v="20"/>
    <x v="1"/>
    <x v="11"/>
    <n v="23.08"/>
    <n v="100.982"/>
  </r>
  <r>
    <x v="21"/>
    <x v="2"/>
    <x v="8"/>
    <n v="392402.02799999999"/>
    <n v="161564.78099999999"/>
  </r>
  <r>
    <x v="21"/>
    <x v="2"/>
    <x v="9"/>
    <n v="404566.94699999999"/>
    <n v="78117.097999999998"/>
  </r>
  <r>
    <x v="21"/>
    <x v="2"/>
    <x v="11"/>
    <n v="452339.674"/>
    <n v="105048.31299999999"/>
  </r>
  <r>
    <x v="21"/>
    <x v="2"/>
    <x v="10"/>
    <n v="165177.823"/>
    <n v="50060.46"/>
  </r>
  <r>
    <x v="22"/>
    <x v="0"/>
    <x v="4"/>
    <n v="64673.495000000003"/>
    <n v="122074.011"/>
  </r>
  <r>
    <x v="22"/>
    <x v="0"/>
    <x v="3"/>
    <n v="54902.743999999999"/>
    <n v="92264.48"/>
  </r>
  <r>
    <x v="22"/>
    <x v="1"/>
    <x v="2"/>
    <n v="510584.065"/>
    <n v="1493969.8149999999"/>
  </r>
  <r>
    <x v="22"/>
    <x v="1"/>
    <x v="3"/>
    <n v="472816.25400000002"/>
    <n v="1338703.946"/>
  </r>
  <r>
    <x v="22"/>
    <x v="2"/>
    <x v="4"/>
    <n v="8227.7860000000001"/>
    <n v="4806.2950000000001"/>
  </r>
  <r>
    <x v="10"/>
    <x v="3"/>
    <x v="6"/>
    <n v="149358.253"/>
    <n v="5286.4840000000004"/>
  </r>
  <r>
    <x v="10"/>
    <x v="3"/>
    <x v="7"/>
    <n v="167652.12700000001"/>
    <n v="6945.8940000000002"/>
  </r>
  <r>
    <x v="13"/>
    <x v="0"/>
    <x v="1"/>
    <n v="248.465"/>
    <n v="188.51300000000001"/>
  </r>
  <r>
    <x v="13"/>
    <x v="1"/>
    <x v="8"/>
    <n v="12785.566999999999"/>
    <n v="68200.896999999997"/>
  </r>
  <r>
    <x v="13"/>
    <x v="1"/>
    <x v="9"/>
    <n v="16646.751"/>
    <n v="51927.466999999997"/>
  </r>
  <r>
    <x v="13"/>
    <x v="1"/>
    <x v="11"/>
    <n v="13719.736999999999"/>
    <n v="49891.614999999998"/>
  </r>
  <r>
    <x v="13"/>
    <x v="1"/>
    <x v="10"/>
    <n v="19299.436000000002"/>
    <n v="65672.293999999994"/>
  </r>
  <r>
    <x v="15"/>
    <x v="0"/>
    <x v="8"/>
    <n v="206.55799999999999"/>
    <n v="248.625"/>
  </r>
  <r>
    <x v="15"/>
    <x v="0"/>
    <x v="9"/>
    <n v="132.29900000000001"/>
    <n v="220.04499999999999"/>
  </r>
  <r>
    <x v="15"/>
    <x v="0"/>
    <x v="7"/>
    <n v="262.70600000000002"/>
    <n v="916.86"/>
  </r>
  <r>
    <x v="15"/>
    <x v="1"/>
    <x v="4"/>
    <n v="11269.823"/>
    <n v="20600.451000000001"/>
  </r>
  <r>
    <x v="15"/>
    <x v="1"/>
    <x v="5"/>
    <n v="44248.470999999998"/>
    <n v="55276.313999999998"/>
  </r>
  <r>
    <x v="15"/>
    <x v="3"/>
    <x v="9"/>
    <n v="8999.9210000000003"/>
    <n v="2333.8960000000002"/>
  </r>
  <r>
    <x v="15"/>
    <x v="3"/>
    <x v="11"/>
    <n v="34424.419000000002"/>
    <n v="8026.1710000000003"/>
  </r>
  <r>
    <x v="15"/>
    <x v="3"/>
    <x v="10"/>
    <n v="13107.255999999999"/>
    <n v="2793.9250000000002"/>
  </r>
  <r>
    <x v="16"/>
    <x v="2"/>
    <x v="8"/>
    <n v="362228.88199999998"/>
    <n v="70011.895000000004"/>
  </r>
  <r>
    <x v="16"/>
    <x v="2"/>
    <x v="9"/>
    <n v="363150.76799999998"/>
    <n v="63974.934000000001"/>
  </r>
  <r>
    <x v="16"/>
    <x v="2"/>
    <x v="7"/>
    <n v="463732.95899999997"/>
    <n v="125923.368"/>
  </r>
  <r>
    <x v="16"/>
    <x v="3"/>
    <x v="4"/>
    <n v="198235.04300000001"/>
    <n v="7180.4709999999995"/>
  </r>
  <r>
    <x v="16"/>
    <x v="3"/>
    <x v="5"/>
    <n v="628758.81900000002"/>
    <n v="26780.335999999999"/>
  </r>
  <r>
    <x v="16"/>
    <x v="3"/>
    <x v="6"/>
    <n v="304844.40000000002"/>
    <n v="13971.82"/>
  </r>
  <r>
    <x v="17"/>
    <x v="3"/>
    <x v="8"/>
    <n v="18856"/>
    <n v="3621.7849999999999"/>
  </r>
  <r>
    <x v="17"/>
    <x v="3"/>
    <x v="6"/>
    <n v="65123.35"/>
    <n v="15749.89"/>
  </r>
  <r>
    <x v="17"/>
    <x v="3"/>
    <x v="7"/>
    <n v="3125.03"/>
    <n v="2448.0479999999998"/>
  </r>
  <r>
    <x v="18"/>
    <x v="0"/>
    <x v="4"/>
    <n v="160.96299999999999"/>
    <n v="68.147999999999996"/>
  </r>
  <r>
    <x v="18"/>
    <x v="0"/>
    <x v="3"/>
    <n v="484.15600000000001"/>
    <n v="403.18700000000001"/>
  </r>
  <r>
    <x v="18"/>
    <x v="1"/>
    <x v="0"/>
    <n v="40165.595000000001"/>
    <n v="162966.17000000001"/>
  </r>
  <r>
    <x v="18"/>
    <x v="1"/>
    <x v="1"/>
    <n v="38082.536"/>
    <n v="183233.92499999999"/>
  </r>
  <r>
    <x v="18"/>
    <x v="1"/>
    <x v="11"/>
    <n v="61621.324000000001"/>
    <n v="256433.06200000001"/>
  </r>
  <r>
    <x v="18"/>
    <x v="1"/>
    <x v="10"/>
    <n v="44348.425999999999"/>
    <n v="199749.56400000001"/>
  </r>
  <r>
    <x v="18"/>
    <x v="2"/>
    <x v="8"/>
    <n v="2974.6"/>
    <n v="954.13800000000003"/>
  </r>
  <r>
    <x v="18"/>
    <x v="3"/>
    <x v="5"/>
    <n v="4000"/>
    <n v="1716.88"/>
  </r>
  <r>
    <x v="19"/>
    <x v="1"/>
    <x v="1"/>
    <n v="15738.62"/>
    <n v="956.81700000000001"/>
  </r>
  <r>
    <x v="19"/>
    <x v="1"/>
    <x v="3"/>
    <n v="14.433"/>
    <n v="40.640999999999998"/>
  </r>
  <r>
    <x v="19"/>
    <x v="3"/>
    <x v="8"/>
    <n v="51058.76"/>
    <n v="14950.782999999999"/>
  </r>
  <r>
    <x v="19"/>
    <x v="3"/>
    <x v="6"/>
    <n v="74087.313999999998"/>
    <n v="22548.293000000001"/>
  </r>
  <r>
    <x v="19"/>
    <x v="3"/>
    <x v="7"/>
    <n v="36578.93"/>
    <n v="11612.116"/>
  </r>
  <r>
    <x v="20"/>
    <x v="1"/>
    <x v="8"/>
    <n v="49.298000000000002"/>
    <n v="54.463000000000001"/>
  </r>
  <r>
    <x v="20"/>
    <x v="1"/>
    <x v="7"/>
    <n v="16.071000000000002"/>
    <n v="266.82900000000001"/>
  </r>
  <r>
    <x v="21"/>
    <x v="2"/>
    <x v="0"/>
    <n v="615662.37399999995"/>
    <n v="298992.83199999999"/>
  </r>
  <r>
    <x v="21"/>
    <x v="2"/>
    <x v="1"/>
    <n v="528753.72100000002"/>
    <n v="108328.698"/>
  </r>
  <r>
    <x v="21"/>
    <x v="2"/>
    <x v="2"/>
    <n v="1009096.5919999999"/>
    <n v="250592.016"/>
  </r>
  <r>
    <x v="22"/>
    <x v="0"/>
    <x v="5"/>
    <n v="50552.305"/>
    <n v="79379.288"/>
  </r>
  <r>
    <x v="22"/>
    <x v="0"/>
    <x v="6"/>
    <n v="65798.267999999996"/>
    <n v="84640.614000000001"/>
  </r>
  <r>
    <x v="22"/>
    <x v="0"/>
    <x v="7"/>
    <n v="79127.520999999993"/>
    <n v="142057.61300000001"/>
  </r>
  <r>
    <x v="22"/>
    <x v="1"/>
    <x v="0"/>
    <n v="523414.47399999999"/>
    <n v="1665870.0179999999"/>
  </r>
  <r>
    <x v="22"/>
    <x v="1"/>
    <x v="1"/>
    <n v="553121.79299999995"/>
    <n v="1411543.973"/>
  </r>
  <r>
    <x v="22"/>
    <x v="1"/>
    <x v="10"/>
    <n v="483381.64399999997"/>
    <n v="1364721.1869999999"/>
  </r>
  <r>
    <x v="22"/>
    <x v="2"/>
    <x v="8"/>
    <n v="7354.0410000000002"/>
    <n v="4584.2809999999999"/>
  </r>
  <r>
    <x v="22"/>
    <x v="2"/>
    <x v="9"/>
    <n v="7409.549"/>
    <n v="4096.5619999999999"/>
  </r>
  <r>
    <x v="22"/>
    <x v="2"/>
    <x v="11"/>
    <n v="8314.7289999999994"/>
    <n v="3716.9989999999998"/>
  </r>
  <r>
    <x v="22"/>
    <x v="3"/>
    <x v="4"/>
    <n v="482664.55900000001"/>
    <n v="92984.842999999993"/>
  </r>
  <r>
    <x v="22"/>
    <x v="2"/>
    <x v="5"/>
    <n v="4395.3149999999996"/>
    <n v="2760.69"/>
  </r>
  <r>
    <x v="22"/>
    <x v="2"/>
    <x v="6"/>
    <n v="7306.8509999999997"/>
    <n v="3078"/>
  </r>
  <r>
    <x v="22"/>
    <x v="2"/>
    <x v="7"/>
    <n v="14243.901"/>
    <n v="6610.268"/>
  </r>
  <r>
    <x v="22"/>
    <x v="3"/>
    <x v="1"/>
    <n v="287781.984"/>
    <n v="57740.902000000002"/>
  </r>
  <r>
    <x v="22"/>
    <x v="3"/>
    <x v="2"/>
    <n v="438474.92700000003"/>
    <n v="82012.548999999999"/>
  </r>
  <r>
    <x v="22"/>
    <x v="3"/>
    <x v="3"/>
    <n v="418969.16499999998"/>
    <n v="78175.789999999994"/>
  </r>
  <r>
    <x v="23"/>
    <x v="0"/>
    <x v="8"/>
    <n v="2440.2890000000002"/>
    <n v="3128.32"/>
  </r>
  <r>
    <x v="23"/>
    <x v="0"/>
    <x v="9"/>
    <n v="879.23400000000004"/>
    <n v="1742.508"/>
  </r>
  <r>
    <x v="23"/>
    <x v="0"/>
    <x v="11"/>
    <n v="833.66099999999994"/>
    <n v="1881.229"/>
  </r>
  <r>
    <x v="23"/>
    <x v="0"/>
    <x v="10"/>
    <n v="510.58499999999998"/>
    <n v="887.63300000000004"/>
  </r>
  <r>
    <x v="23"/>
    <x v="1"/>
    <x v="8"/>
    <n v="32008.276000000002"/>
    <n v="37312.036999999997"/>
  </r>
  <r>
    <x v="23"/>
    <x v="1"/>
    <x v="9"/>
    <n v="23019.499"/>
    <n v="32464.553"/>
  </r>
  <r>
    <x v="23"/>
    <x v="1"/>
    <x v="11"/>
    <n v="26702.041000000001"/>
    <n v="35592.822"/>
  </r>
  <r>
    <x v="23"/>
    <x v="2"/>
    <x v="0"/>
    <n v="887455.86899999995"/>
    <n v="402102.94699999999"/>
  </r>
  <r>
    <x v="23"/>
    <x v="2"/>
    <x v="11"/>
    <n v="458930.64600000001"/>
    <n v="128657.16099999999"/>
  </r>
  <r>
    <x v="23"/>
    <x v="2"/>
    <x v="10"/>
    <n v="799083.19700000004"/>
    <n v="214623.63"/>
  </r>
  <r>
    <x v="23"/>
    <x v="3"/>
    <x v="8"/>
    <n v="143283.87"/>
    <n v="14552.165000000001"/>
  </r>
  <r>
    <x v="23"/>
    <x v="3"/>
    <x v="9"/>
    <n v="80522.146999999997"/>
    <n v="8624.5640000000003"/>
  </r>
  <r>
    <x v="23"/>
    <x v="3"/>
    <x v="7"/>
    <n v="22500"/>
    <n v="2396.6210000000001"/>
  </r>
  <r>
    <x v="24"/>
    <x v="1"/>
    <x v="0"/>
    <n v="292.29500000000002"/>
    <n v="146.72999999999999"/>
  </r>
  <r>
    <x v="24"/>
    <x v="1"/>
    <x v="11"/>
    <n v="84.284999999999997"/>
    <n v="64.158000000000001"/>
  </r>
  <r>
    <x v="24"/>
    <x v="1"/>
    <x v="10"/>
    <n v="67.183999999999997"/>
    <n v="244.64400000000001"/>
  </r>
  <r>
    <x v="24"/>
    <x v="3"/>
    <x v="10"/>
    <n v="27003"/>
    <n v="3240.6840000000002"/>
  </r>
  <r>
    <x v="25"/>
    <x v="3"/>
    <x v="0"/>
    <n v="92027.009000000005"/>
    <n v="3702.0459999999998"/>
  </r>
  <r>
    <x v="25"/>
    <x v="3"/>
    <x v="10"/>
    <n v="69295.5"/>
    <n v="3222.24"/>
  </r>
  <r>
    <x v="26"/>
    <x v="0"/>
    <x v="4"/>
    <n v="9245.4449999999997"/>
    <n v="20529.922999999999"/>
  </r>
  <r>
    <x v="26"/>
    <x v="0"/>
    <x v="5"/>
    <n v="18663.001"/>
    <n v="33426.498"/>
  </r>
  <r>
    <x v="26"/>
    <x v="1"/>
    <x v="5"/>
    <n v="269296.95"/>
    <n v="475248.82699999999"/>
  </r>
  <r>
    <x v="26"/>
    <x v="1"/>
    <x v="6"/>
    <n v="265243.84399999998"/>
    <n v="579087.81700000004"/>
  </r>
  <r>
    <x v="26"/>
    <x v="1"/>
    <x v="7"/>
    <n v="358109.39"/>
    <n v="618311.62399999995"/>
  </r>
  <r>
    <x v="26"/>
    <x v="2"/>
    <x v="8"/>
    <n v="7800"/>
    <n v="2589.4879999999998"/>
  </r>
  <r>
    <x v="26"/>
    <x v="3"/>
    <x v="4"/>
    <n v="42454.81"/>
    <n v="9359.5370000000003"/>
  </r>
  <r>
    <x v="26"/>
    <x v="3"/>
    <x v="5"/>
    <n v="5049.1000000000004"/>
    <n v="199.691"/>
  </r>
  <r>
    <x v="26"/>
    <x v="3"/>
    <x v="6"/>
    <n v="1698.3"/>
    <n v="381.37"/>
  </r>
  <r>
    <x v="26"/>
    <x v="3"/>
    <x v="7"/>
    <n v="2600.1799999999998"/>
    <n v="798.70899999999995"/>
  </r>
  <r>
    <x v="27"/>
    <x v="2"/>
    <x v="1"/>
    <n v="15085.299000000001"/>
    <n v="6251.3389999999999"/>
  </r>
  <r>
    <x v="27"/>
    <x v="2"/>
    <x v="2"/>
    <n v="17901.221000000001"/>
    <n v="7178.7290000000003"/>
  </r>
  <r>
    <x v="27"/>
    <x v="2"/>
    <x v="3"/>
    <n v="33340.275000000001"/>
    <n v="9155.4650000000001"/>
  </r>
  <r>
    <x v="27"/>
    <x v="3"/>
    <x v="9"/>
    <n v="276827.55200000003"/>
    <n v="20109.748"/>
  </r>
  <r>
    <x v="27"/>
    <x v="3"/>
    <x v="11"/>
    <n v="155208.04"/>
    <n v="47492.718000000001"/>
  </r>
  <r>
    <x v="27"/>
    <x v="3"/>
    <x v="10"/>
    <n v="257572.20600000001"/>
    <n v="17762.763999999999"/>
  </r>
  <r>
    <x v="22"/>
    <x v="0"/>
    <x v="11"/>
    <n v="46267.123"/>
    <n v="80184.415999999997"/>
  </r>
  <r>
    <x v="22"/>
    <x v="0"/>
    <x v="10"/>
    <n v="60379.103000000003"/>
    <n v="95595.532999999996"/>
  </r>
  <r>
    <x v="22"/>
    <x v="1"/>
    <x v="8"/>
    <n v="444625.94400000002"/>
    <n v="1338325.024"/>
  </r>
  <r>
    <x v="22"/>
    <x v="1"/>
    <x v="9"/>
    <n v="462610.67300000001"/>
    <n v="1304069.2379999999"/>
  </r>
  <r>
    <x v="22"/>
    <x v="1"/>
    <x v="11"/>
    <n v="425549.07500000001"/>
    <n v="1274612.395"/>
  </r>
  <r>
    <x v="22"/>
    <x v="2"/>
    <x v="0"/>
    <n v="7921.5140000000001"/>
    <n v="7107.8019999999997"/>
  </r>
  <r>
    <x v="22"/>
    <x v="2"/>
    <x v="1"/>
    <n v="8436.3919999999998"/>
    <n v="5232.8670000000002"/>
  </r>
  <r>
    <x v="22"/>
    <x v="2"/>
    <x v="10"/>
    <n v="15389.87"/>
    <n v="7357.5770000000002"/>
  </r>
  <r>
    <x v="22"/>
    <x v="3"/>
    <x v="8"/>
    <n v="396244.85200000001"/>
    <n v="71907.512000000002"/>
  </r>
  <r>
    <x v="22"/>
    <x v="3"/>
    <x v="9"/>
    <n v="304933.53499999997"/>
    <n v="56682.874000000003"/>
  </r>
  <r>
    <x v="22"/>
    <x v="3"/>
    <x v="7"/>
    <n v="335363.74"/>
    <n v="80316.096000000005"/>
  </r>
  <r>
    <x v="23"/>
    <x v="0"/>
    <x v="4"/>
    <n v="1784.71"/>
    <n v="3560.4540000000002"/>
  </r>
  <r>
    <x v="23"/>
    <x v="0"/>
    <x v="3"/>
    <n v="1261.8340000000001"/>
    <n v="1567.422"/>
  </r>
  <r>
    <x v="23"/>
    <x v="1"/>
    <x v="2"/>
    <n v="31478.381000000001"/>
    <n v="39200.580999999998"/>
  </r>
  <r>
    <x v="23"/>
    <x v="1"/>
    <x v="3"/>
    <n v="29443.521000000001"/>
    <n v="45969.821000000004"/>
  </r>
  <r>
    <x v="23"/>
    <x v="2"/>
    <x v="4"/>
    <n v="758467.01800000004"/>
    <n v="224444.36199999999"/>
  </r>
  <r>
    <x v="23"/>
    <x v="2"/>
    <x v="5"/>
    <n v="228064.14499999999"/>
    <n v="55403.421999999999"/>
  </r>
  <r>
    <x v="23"/>
    <x v="2"/>
    <x v="6"/>
    <n v="856869.16099999996"/>
    <n v="224775.323"/>
  </r>
  <r>
    <x v="23"/>
    <x v="3"/>
    <x v="1"/>
    <n v="28753.81"/>
    <n v="4409.0969999999998"/>
  </r>
  <r>
    <x v="23"/>
    <x v="3"/>
    <x v="2"/>
    <n v="100171.53"/>
    <n v="12227.566999999999"/>
  </r>
  <r>
    <x v="23"/>
    <x v="3"/>
    <x v="3"/>
    <n v="22503"/>
    <n v="2430.3240000000001"/>
  </r>
  <r>
    <x v="24"/>
    <x v="0"/>
    <x v="2"/>
    <n v="4.5"/>
    <n v="0.5"/>
  </r>
  <r>
    <x v="24"/>
    <x v="0"/>
    <x v="3"/>
    <n v="4.3"/>
    <n v="5.25"/>
  </r>
  <r>
    <x v="24"/>
    <x v="1"/>
    <x v="4"/>
    <n v="22.006"/>
    <n v="8.7479999999999993"/>
  </r>
  <r>
    <x v="24"/>
    <x v="1"/>
    <x v="5"/>
    <n v="29.291"/>
    <n v="25.867999999999999"/>
  </r>
  <r>
    <x v="24"/>
    <x v="3"/>
    <x v="3"/>
    <n v="4.0110000000000001"/>
    <n v="694.899"/>
  </r>
  <r>
    <x v="25"/>
    <x v="3"/>
    <x v="4"/>
    <n v="6075.4560000000001"/>
    <n v="211"/>
  </r>
  <r>
    <x v="25"/>
    <x v="3"/>
    <x v="5"/>
    <n v="54593.775000000001"/>
    <n v="1846.3610000000001"/>
  </r>
  <r>
    <x v="25"/>
    <x v="3"/>
    <x v="6"/>
    <n v="69263.7"/>
    <n v="2162.4119999999998"/>
  </r>
  <r>
    <x v="25"/>
    <x v="3"/>
    <x v="7"/>
    <n v="7485.8"/>
    <n v="348.089"/>
  </r>
  <r>
    <x v="26"/>
    <x v="0"/>
    <x v="9"/>
    <n v="6874.89"/>
    <n v="14456.973"/>
  </r>
  <r>
    <x v="26"/>
    <x v="0"/>
    <x v="11"/>
    <n v="25329.388999999999"/>
    <n v="40065.050999999999"/>
  </r>
  <r>
    <x v="26"/>
    <x v="0"/>
    <x v="10"/>
    <n v="55679.764999999999"/>
    <n v="60823.196000000004"/>
  </r>
  <r>
    <x v="26"/>
    <x v="1"/>
    <x v="0"/>
    <n v="321419.97700000001"/>
    <n v="530202.97600000002"/>
  </r>
  <r>
    <x v="26"/>
    <x v="1"/>
    <x v="1"/>
    <n v="189511.91200000001"/>
    <n v="347040.82799999998"/>
  </r>
  <r>
    <x v="26"/>
    <x v="1"/>
    <x v="2"/>
    <n v="244500.932"/>
    <n v="553615.45799999998"/>
  </r>
  <r>
    <x v="26"/>
    <x v="3"/>
    <x v="0"/>
    <n v="7744.87"/>
    <n v="1746.7840000000001"/>
  </r>
  <r>
    <x v="26"/>
    <x v="3"/>
    <x v="1"/>
    <n v="3600"/>
    <n v="724.37300000000005"/>
  </r>
  <r>
    <x v="26"/>
    <x v="3"/>
    <x v="10"/>
    <n v="7317.3"/>
    <n v="321.08300000000003"/>
  </r>
  <r>
    <x v="27"/>
    <x v="2"/>
    <x v="8"/>
    <n v="18405.689999999999"/>
    <n v="8734.0689999999995"/>
  </r>
  <r>
    <x v="27"/>
    <x v="2"/>
    <x v="9"/>
    <n v="9654.5110000000004"/>
    <n v="2116.8240000000001"/>
  </r>
  <r>
    <x v="27"/>
    <x v="2"/>
    <x v="7"/>
    <n v="18334.657999999999"/>
    <n v="6698.1670000000004"/>
  </r>
  <r>
    <x v="27"/>
    <x v="3"/>
    <x v="4"/>
    <n v="217493.429"/>
    <n v="15815.867"/>
  </r>
  <r>
    <x v="27"/>
    <x v="3"/>
    <x v="5"/>
    <n v="186030.75200000001"/>
    <n v="10960.91"/>
  </r>
  <r>
    <x v="22"/>
    <x v="3"/>
    <x v="5"/>
    <n v="318857.99"/>
    <n v="63665.281000000003"/>
  </r>
  <r>
    <x v="22"/>
    <x v="3"/>
    <x v="6"/>
    <n v="434662.90299999999"/>
    <n v="82651.55"/>
  </r>
  <r>
    <x v="23"/>
    <x v="0"/>
    <x v="5"/>
    <n v="341.89"/>
    <n v="737.56"/>
  </r>
  <r>
    <x v="23"/>
    <x v="0"/>
    <x v="6"/>
    <n v="758.00199999999995"/>
    <n v="911.97900000000004"/>
  </r>
  <r>
    <x v="23"/>
    <x v="0"/>
    <x v="7"/>
    <n v="2541.0059999999999"/>
    <n v="6202.3739999999998"/>
  </r>
  <r>
    <x v="23"/>
    <x v="1"/>
    <x v="0"/>
    <n v="37018.824999999997"/>
    <n v="44318.091"/>
  </r>
  <r>
    <x v="23"/>
    <x v="1"/>
    <x v="1"/>
    <n v="26876.899000000001"/>
    <n v="40397.949000000001"/>
  </r>
  <r>
    <x v="23"/>
    <x v="1"/>
    <x v="10"/>
    <n v="23752.909"/>
    <n v="35022.728000000003"/>
  </r>
  <r>
    <x v="23"/>
    <x v="2"/>
    <x v="8"/>
    <n v="708351.13100000005"/>
    <n v="255552.24400000001"/>
  </r>
  <r>
    <x v="23"/>
    <x v="2"/>
    <x v="9"/>
    <n v="276992.23800000001"/>
    <n v="52374.726000000002"/>
  </r>
  <r>
    <x v="23"/>
    <x v="2"/>
    <x v="7"/>
    <n v="845218.79700000002"/>
    <n v="262425.01899999997"/>
  </r>
  <r>
    <x v="23"/>
    <x v="3"/>
    <x v="4"/>
    <n v="64129.370999999999"/>
    <n v="3339.44"/>
  </r>
  <r>
    <x v="23"/>
    <x v="3"/>
    <x v="5"/>
    <n v="48107"/>
    <n v="6794.9049999999997"/>
  </r>
  <r>
    <x v="23"/>
    <x v="3"/>
    <x v="6"/>
    <n v="45001.5"/>
    <n v="4592.1450000000004"/>
  </r>
  <r>
    <x v="24"/>
    <x v="0"/>
    <x v="10"/>
    <n v="9"/>
    <n v="1"/>
  </r>
  <r>
    <x v="24"/>
    <x v="1"/>
    <x v="8"/>
    <n v="113.057"/>
    <n v="65.617999999999995"/>
  </r>
  <r>
    <x v="24"/>
    <x v="1"/>
    <x v="9"/>
    <n v="1091.182"/>
    <n v="2884.596"/>
  </r>
  <r>
    <x v="24"/>
    <x v="1"/>
    <x v="6"/>
    <n v="72.344999999999999"/>
    <n v="31.382000000000001"/>
  </r>
  <r>
    <x v="24"/>
    <x v="1"/>
    <x v="7"/>
    <n v="203.41900000000001"/>
    <n v="301.07299999999998"/>
  </r>
  <r>
    <x v="25"/>
    <x v="3"/>
    <x v="2"/>
    <n v="149448.18100000001"/>
    <n v="6262.3549999999996"/>
  </r>
  <r>
    <x v="26"/>
    <x v="0"/>
    <x v="8"/>
    <n v="10409.307000000001"/>
    <n v="24288.308000000001"/>
  </r>
  <r>
    <x v="26"/>
    <x v="0"/>
    <x v="6"/>
    <n v="21042.44"/>
    <n v="39007.120999999999"/>
  </r>
  <r>
    <x v="26"/>
    <x v="0"/>
    <x v="7"/>
    <n v="30134.317999999999"/>
    <n v="54972.851000000002"/>
  </r>
  <r>
    <x v="26"/>
    <x v="1"/>
    <x v="4"/>
    <n v="238574.21"/>
    <n v="367976.34100000001"/>
  </r>
  <r>
    <x v="26"/>
    <x v="1"/>
    <x v="3"/>
    <n v="318766.95699999999"/>
    <n v="604992.20400000003"/>
  </r>
  <r>
    <x v="26"/>
    <x v="2"/>
    <x v="0"/>
    <n v="7703.058"/>
    <n v="2505.134"/>
  </r>
  <r>
    <x v="26"/>
    <x v="2"/>
    <x v="1"/>
    <n v="10475.207"/>
    <n v="2328.973"/>
  </r>
  <r>
    <x v="26"/>
    <x v="3"/>
    <x v="8"/>
    <n v="600"/>
    <n v="113.093"/>
  </r>
  <r>
    <x v="26"/>
    <x v="3"/>
    <x v="9"/>
    <n v="2560"/>
    <n v="577.69399999999996"/>
  </r>
  <r>
    <x v="26"/>
    <x v="3"/>
    <x v="11"/>
    <n v="2800"/>
    <n v="832.20799999999997"/>
  </r>
  <r>
    <x v="27"/>
    <x v="0"/>
    <x v="2"/>
    <n v="6.6280000000000001"/>
    <n v="28.914999999999999"/>
  </r>
  <r>
    <x v="27"/>
    <x v="2"/>
    <x v="4"/>
    <n v="11822.174000000001"/>
    <n v="5600.7579999999998"/>
  </r>
  <r>
    <x v="27"/>
    <x v="2"/>
    <x v="5"/>
    <n v="14525.5"/>
    <n v="4993.0630000000001"/>
  </r>
  <r>
    <x v="27"/>
    <x v="2"/>
    <x v="6"/>
    <n v="13945.656999999999"/>
    <n v="4475.482"/>
  </r>
  <r>
    <x v="27"/>
    <x v="3"/>
    <x v="0"/>
    <n v="279874.05"/>
    <n v="26668.653999999999"/>
  </r>
  <r>
    <x v="27"/>
    <x v="3"/>
    <x v="1"/>
    <n v="148650.815"/>
    <n v="18545.530999999999"/>
  </r>
  <r>
    <x v="27"/>
    <x v="3"/>
    <x v="2"/>
    <n v="236202.18400000001"/>
    <n v="19873.366000000002"/>
  </r>
  <r>
    <x v="27"/>
    <x v="3"/>
    <x v="3"/>
    <n v="97761.244000000006"/>
    <n v="17589.507000000001"/>
  </r>
  <r>
    <x v="21"/>
    <x v="2"/>
    <x v="6"/>
    <n v="525667.66799999995"/>
    <n v="149427.334"/>
  </r>
  <r>
    <x v="21"/>
    <x v="2"/>
    <x v="7"/>
    <n v="468786.78700000001"/>
    <n v="161173.65"/>
  </r>
  <r>
    <x v="22"/>
    <x v="0"/>
    <x v="0"/>
    <n v="60695.696000000004"/>
    <n v="104594.367"/>
  </r>
  <r>
    <x v="22"/>
    <x v="0"/>
    <x v="1"/>
    <n v="97226.506999999998"/>
    <n v="125279.59299999999"/>
  </r>
  <r>
    <x v="22"/>
    <x v="0"/>
    <x v="2"/>
    <n v="60068.966"/>
    <n v="87237.725999999995"/>
  </r>
  <r>
    <x v="22"/>
    <x v="1"/>
    <x v="4"/>
    <n v="425584.97700000001"/>
    <n v="1268480.135"/>
  </r>
  <r>
    <x v="22"/>
    <x v="1"/>
    <x v="5"/>
    <n v="437202.90299999999"/>
    <n v="1210244.7390000001"/>
  </r>
  <r>
    <x v="22"/>
    <x v="1"/>
    <x v="6"/>
    <n v="433479.40100000001"/>
    <n v="1257815.5530000001"/>
  </r>
  <r>
    <x v="22"/>
    <x v="1"/>
    <x v="7"/>
    <n v="679708.06700000004"/>
    <n v="1876567.11"/>
  </r>
  <r>
    <x v="22"/>
    <x v="2"/>
    <x v="2"/>
    <n v="14042.118"/>
    <n v="4063.453"/>
  </r>
  <r>
    <x v="22"/>
    <x v="2"/>
    <x v="3"/>
    <n v="11736.357"/>
    <n v="5495.9170000000004"/>
  </r>
  <r>
    <x v="22"/>
    <x v="3"/>
    <x v="0"/>
    <n v="344582.16899999999"/>
    <n v="55360.798000000003"/>
  </r>
  <r>
    <x v="22"/>
    <x v="3"/>
    <x v="11"/>
    <n v="463424.337"/>
    <n v="94115.652000000002"/>
  </r>
  <r>
    <x v="22"/>
    <x v="3"/>
    <x v="10"/>
    <n v="325830.07"/>
    <n v="67145.732000000004"/>
  </r>
  <r>
    <x v="23"/>
    <x v="0"/>
    <x v="0"/>
    <n v="2219.9749999999999"/>
    <n v="1716.502"/>
  </r>
  <r>
    <x v="23"/>
    <x v="0"/>
    <x v="1"/>
    <n v="1196.722"/>
    <n v="1895.425"/>
  </r>
  <r>
    <x v="23"/>
    <x v="0"/>
    <x v="2"/>
    <n v="798.25599999999997"/>
    <n v="743.95799999999997"/>
  </r>
  <r>
    <x v="23"/>
    <x v="1"/>
    <x v="4"/>
    <n v="23587.718000000001"/>
    <n v="36114.839999999997"/>
  </r>
  <r>
    <x v="23"/>
    <x v="1"/>
    <x v="5"/>
    <n v="27065.933000000001"/>
    <n v="37053.017999999996"/>
  </r>
  <r>
    <x v="23"/>
    <x v="1"/>
    <x v="6"/>
    <n v="33910.425000000003"/>
    <n v="45297.197"/>
  </r>
  <r>
    <x v="23"/>
    <x v="1"/>
    <x v="7"/>
    <n v="36238.868999999999"/>
    <n v="46555.752999999997"/>
  </r>
  <r>
    <x v="23"/>
    <x v="2"/>
    <x v="1"/>
    <n v="728671.804"/>
    <n v="106264.519"/>
  </r>
  <r>
    <x v="23"/>
    <x v="2"/>
    <x v="2"/>
    <n v="358742.14500000002"/>
    <n v="103398.129"/>
  </r>
  <r>
    <x v="23"/>
    <x v="2"/>
    <x v="3"/>
    <n v="810568.21"/>
    <n v="216788.17300000001"/>
  </r>
  <r>
    <x v="23"/>
    <x v="3"/>
    <x v="0"/>
    <n v="123744.927"/>
    <n v="7971.45"/>
  </r>
  <r>
    <x v="23"/>
    <x v="3"/>
    <x v="11"/>
    <n v="105350.159"/>
    <n v="9706.1569999999992"/>
  </r>
  <r>
    <x v="23"/>
    <x v="3"/>
    <x v="10"/>
    <n v="55080.5"/>
    <n v="5877.8729999999996"/>
  </r>
  <r>
    <x v="24"/>
    <x v="0"/>
    <x v="4"/>
    <n v="27.48"/>
    <n v="15.48"/>
  </r>
  <r>
    <x v="24"/>
    <x v="0"/>
    <x v="6"/>
    <n v="9.24"/>
    <n v="6.9"/>
  </r>
  <r>
    <x v="24"/>
    <x v="1"/>
    <x v="1"/>
    <n v="138.65899999999999"/>
    <n v="33.171999999999997"/>
  </r>
  <r>
    <x v="24"/>
    <x v="1"/>
    <x v="2"/>
    <n v="80.352999999999994"/>
    <n v="75.683000000000007"/>
  </r>
  <r>
    <x v="24"/>
    <x v="1"/>
    <x v="3"/>
    <n v="358.51900000000001"/>
    <n v="146.57300000000001"/>
  </r>
  <r>
    <x v="24"/>
    <x v="3"/>
    <x v="7"/>
    <n v="3600"/>
    <n v="1033.0139999999999"/>
  </r>
  <r>
    <x v="25"/>
    <x v="3"/>
    <x v="8"/>
    <n v="130190.63499999999"/>
    <n v="5846.4759999999997"/>
  </r>
  <r>
    <x v="25"/>
    <x v="3"/>
    <x v="9"/>
    <n v="131896.79999999999"/>
    <n v="4705.9579999999996"/>
  </r>
  <r>
    <x v="25"/>
    <x v="3"/>
    <x v="11"/>
    <n v="7316.8440000000001"/>
    <n v="238.309"/>
  </r>
  <r>
    <x v="26"/>
    <x v="0"/>
    <x v="0"/>
    <n v="10709.136"/>
    <n v="26902.736000000001"/>
  </r>
  <r>
    <x v="26"/>
    <x v="0"/>
    <x v="1"/>
    <n v="8395.6440000000002"/>
    <n v="23071.498"/>
  </r>
  <r>
    <x v="26"/>
    <x v="0"/>
    <x v="2"/>
    <n v="19483.008000000002"/>
    <n v="33060.173000000003"/>
  </r>
  <r>
    <x v="26"/>
    <x v="0"/>
    <x v="3"/>
    <n v="31339.055"/>
    <n v="54346.646999999997"/>
  </r>
  <r>
    <x v="26"/>
    <x v="1"/>
    <x v="8"/>
    <n v="215296.535"/>
    <n v="360440.11900000001"/>
  </r>
  <r>
    <x v="26"/>
    <x v="1"/>
    <x v="9"/>
    <n v="208125.63200000001"/>
    <n v="362210.46299999999"/>
  </r>
  <r>
    <x v="26"/>
    <x v="1"/>
    <x v="11"/>
    <n v="299412.11800000002"/>
    <n v="630484.35400000005"/>
  </r>
  <r>
    <x v="26"/>
    <x v="1"/>
    <x v="10"/>
    <n v="269982.098"/>
    <n v="573023.424"/>
  </r>
  <r>
    <x v="26"/>
    <x v="2"/>
    <x v="4"/>
    <n v="169.03299999999999"/>
    <n v="77.603999999999999"/>
  </r>
  <r>
    <x v="26"/>
    <x v="2"/>
    <x v="6"/>
    <n v="4000"/>
    <n v="1164.702"/>
  </r>
  <r>
    <x v="26"/>
    <x v="2"/>
    <x v="7"/>
    <n v="21.16"/>
    <n v="51.835999999999999"/>
  </r>
  <r>
    <x v="27"/>
    <x v="2"/>
    <x v="0"/>
    <n v="21835.53"/>
    <n v="11958.503000000001"/>
  </r>
  <r>
    <x v="27"/>
    <x v="2"/>
    <x v="10"/>
    <n v="16839.118999999999"/>
    <n v="4831.5379999999996"/>
  </r>
  <r>
    <x v="27"/>
    <x v="3"/>
    <x v="8"/>
    <n v="83367.86"/>
    <n v="6197.6229999999996"/>
  </r>
  <r>
    <x v="27"/>
    <x v="3"/>
    <x v="6"/>
    <n v="146181.24900000001"/>
    <n v="9517.2369999999992"/>
  </r>
  <r>
    <x v="27"/>
    <x v="3"/>
    <x v="7"/>
    <n v="141294.69699999999"/>
    <n v="8159.79500000000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33">
  <r>
    <x v="0"/>
    <x v="0"/>
    <n v="9504.2720000000008"/>
    <n v="21982.257000000001"/>
    <n v="889.07600000000002"/>
    <n v="99.350999999999999"/>
  </r>
  <r>
    <x v="0"/>
    <x v="1"/>
    <n v="288736.21100000001"/>
    <n v="85162.282999999996"/>
    <n v="10008.210999999999"/>
    <n v="142.12799999999999"/>
  </r>
  <r>
    <x v="0"/>
    <x v="2"/>
    <n v="83669.326000000001"/>
    <n v="203010.99900000001"/>
    <n v="7276.5870000000004"/>
    <n v="573.03300000000002"/>
  </r>
  <r>
    <x v="0"/>
    <x v="3"/>
    <n v="185906.837"/>
    <n v="218613.42199999999"/>
    <n v="14628.869000000001"/>
    <n v="603.75800000000004"/>
  </r>
  <r>
    <x v="0"/>
    <x v="4"/>
    <n v="26685.249"/>
    <n v="13392.368"/>
    <n v="2113.0369999999998"/>
    <n v="25.343"/>
  </r>
  <r>
    <x v="1"/>
    <x v="0"/>
    <n v="2759.4369999999999"/>
    <n v="8551.3590000000004"/>
    <n v="335.12799999999999"/>
    <n v="75.156999999999996"/>
  </r>
  <r>
    <x v="1"/>
    <x v="1"/>
    <n v="18652.342000000001"/>
    <n v="4552.982"/>
    <n v="1130.4179999999999"/>
    <n v="24.184999999999999"/>
  </r>
  <r>
    <x v="1"/>
    <x v="2"/>
    <n v="82740.872000000003"/>
    <n v="18320.356"/>
    <n v="3086.8739999999998"/>
    <n v="82.641999999999996"/>
  </r>
  <r>
    <x v="1"/>
    <x v="3"/>
    <n v="18173.564999999999"/>
    <n v="2294.5630000000001"/>
    <n v="586.51700000000005"/>
    <n v="13.467000000000001"/>
  </r>
  <r>
    <x v="1"/>
    <x v="4"/>
    <n v="500.24700000000001"/>
    <n v="1846.1079999999999"/>
    <n v="76.442999999999998"/>
    <n v="9.968"/>
  </r>
  <r>
    <x v="2"/>
    <x v="1"/>
    <n v="148705.68299999999"/>
    <n v="96391.544999999998"/>
    <n v="9611.143"/>
    <n v="109.754"/>
  </r>
  <r>
    <x v="2"/>
    <x v="3"/>
    <n v="257599.27799999999"/>
    <n v="17845.264999999999"/>
    <n v="5538.4589999999998"/>
    <n v="11.555"/>
  </r>
  <r>
    <x v="3"/>
    <x v="1"/>
    <n v="288950.57199999999"/>
    <n v="112135.07399999999"/>
    <n v="10094.884"/>
    <n v="324.18200000000002"/>
  </r>
  <r>
    <x v="3"/>
    <x v="3"/>
    <n v="51741.906999999999"/>
    <n v="16313.361000000001"/>
    <n v="2366.8719999999998"/>
    <n v="4.1559999999999997"/>
  </r>
  <r>
    <x v="4"/>
    <x v="2"/>
    <n v="34.17"/>
    <n v="23.11"/>
    <n v="5.976"/>
    <n v="0.20899999999999999"/>
  </r>
  <r>
    <x v="4"/>
    <x v="3"/>
    <n v="21.759"/>
    <n v="60.542000000000002"/>
    <n v="12.151"/>
    <n v="0.26"/>
  </r>
  <r>
    <x v="4"/>
    <x v="4"/>
    <n v="2.6619999999999999"/>
    <n v="326.51900000000001"/>
    <n v="11.94"/>
    <n v="0.4"/>
  </r>
  <r>
    <x v="5"/>
    <x v="0"/>
    <n v="10029.799000000001"/>
    <n v="205.53899999999999"/>
    <n v="480"/>
    <n v="1.498"/>
  </r>
  <r>
    <x v="5"/>
    <x v="1"/>
    <n v="39962.892"/>
    <n v="14369.047"/>
    <n v="1592.9159999999999"/>
    <n v="9.6839999999999993"/>
  </r>
  <r>
    <x v="5"/>
    <x v="2"/>
    <n v="62958.519"/>
    <n v="3400.6219999999998"/>
    <n v="1117.201"/>
    <n v="1.004"/>
  </r>
  <r>
    <x v="5"/>
    <x v="3"/>
    <n v="105281.694"/>
    <n v="10409.596"/>
    <n v="5672.7780000000002"/>
    <n v="52.55"/>
  </r>
  <r>
    <x v="6"/>
    <x v="0"/>
    <n v="428.22"/>
    <n v="225"/>
    <n v="11.25"/>
    <n v="4.5"/>
  </r>
  <r>
    <x v="6"/>
    <x v="1"/>
    <n v="10529"/>
    <n v="10686.795"/>
    <n v="309.41300000000001"/>
    <n v="3.79"/>
  </r>
  <r>
    <x v="6"/>
    <x v="2"/>
    <n v="15582.53"/>
    <n v="44187.614999999998"/>
    <n v="1561.537"/>
    <n v="510.91199999999998"/>
  </r>
  <r>
    <x v="6"/>
    <x v="3"/>
    <n v="14635.42"/>
    <n v="51359.574000000001"/>
    <n v="2950.0210000000002"/>
    <n v="197.654"/>
  </r>
  <r>
    <x v="6"/>
    <x v="4"/>
    <n v="9165.9699999999993"/>
    <n v="46507.178999999996"/>
    <n v="1503.1790000000001"/>
    <n v="58.598999999999997"/>
  </r>
  <r>
    <x v="6"/>
    <x v="5"/>
    <n v="1964"/>
    <n v="2157.5459999999998"/>
    <n v="319.03100000000001"/>
    <n v="12.689"/>
  </r>
  <r>
    <x v="7"/>
    <x v="1"/>
    <n v="12146.705"/>
    <n v="5027.009"/>
    <n v="626.66099999999994"/>
    <n v="3.9950000000000001"/>
  </r>
  <r>
    <x v="7"/>
    <x v="2"/>
    <n v="11363.77"/>
    <n v="2008.546"/>
    <n v="477.27800000000002"/>
    <n v="2.9820000000000002"/>
  </r>
  <r>
    <x v="7"/>
    <x v="3"/>
    <n v="46819.146999999997"/>
    <n v="13968.847"/>
    <n v="2669.223"/>
    <n v="13.3"/>
  </r>
  <r>
    <x v="7"/>
    <x v="4"/>
    <n v="17418.875"/>
    <n v="38976.453999999998"/>
    <n v="3351.6779999999999"/>
    <n v="34.670999999999999"/>
  </r>
  <r>
    <x v="8"/>
    <x v="0"/>
    <n v="162992.06700000001"/>
    <n v="124607.111"/>
    <n v="12497.86"/>
    <n v="417.21899999999999"/>
  </r>
  <r>
    <x v="8"/>
    <x v="1"/>
    <n v="586216.30000000005"/>
    <n v="120422.151"/>
    <n v="14736.148999999999"/>
    <n v="578.09799999999996"/>
  </r>
  <r>
    <x v="8"/>
    <x v="2"/>
    <n v="1560630.534"/>
    <n v="265878.75099999999"/>
    <n v="38110.076000000001"/>
    <n v="606.09500000000003"/>
  </r>
  <r>
    <x v="8"/>
    <x v="3"/>
    <n v="354375.55599999998"/>
    <n v="212914.796"/>
    <n v="19094.234"/>
    <n v="722.45100000000002"/>
  </r>
  <r>
    <x v="8"/>
    <x v="4"/>
    <n v="193854.049"/>
    <n v="462206.71299999999"/>
    <n v="21425.302"/>
    <n v="1583.4939999999999"/>
  </r>
  <r>
    <x v="8"/>
    <x v="5"/>
    <n v="82500.59"/>
    <n v="5156.2860000000001"/>
    <n v="750.74900000000002"/>
    <n v="5.0679999999999996"/>
  </r>
  <r>
    <x v="9"/>
    <x v="3"/>
    <n v="0.13900000000000001"/>
    <n v="1.052"/>
    <n v="5.1999999999999998E-2"/>
    <n v="2.1000000000000001E-2"/>
  </r>
  <r>
    <x v="10"/>
    <x v="1"/>
    <n v="15536.679"/>
    <n v="7061.165"/>
    <n v="811.54600000000005"/>
    <n v="0.26"/>
  </r>
  <r>
    <x v="11"/>
    <x v="1"/>
    <n v="37075.934000000001"/>
    <n v="14647.833000000001"/>
    <n v="1487.675"/>
    <n v="4.3769999999999998"/>
  </r>
  <r>
    <x v="11"/>
    <x v="3"/>
    <n v="6917.3739999999998"/>
    <n v="1933.6020000000001"/>
    <n v="439.26299999999998"/>
    <n v="0.64100000000000001"/>
  </r>
  <r>
    <x v="12"/>
    <x v="1"/>
    <n v="396539.72"/>
    <n v="16699.617999999999"/>
    <n v="6154.1450000000004"/>
    <n v="4.2839999999999998"/>
  </r>
  <r>
    <x v="12"/>
    <x v="2"/>
    <n v="988063.55200000003"/>
    <n v="35920.010999999999"/>
    <n v="17722.727999999999"/>
    <n v="9.8710000000000004"/>
  </r>
  <r>
    <x v="12"/>
    <x v="3"/>
    <n v="34475.968000000001"/>
    <n v="147795.46799999999"/>
    <n v="14662.674999999999"/>
    <n v="826.00199999999995"/>
  </r>
  <r>
    <x v="12"/>
    <x v="4"/>
    <n v="114.795"/>
    <n v="140.41999999999999"/>
    <n v="12.265000000000001"/>
    <n v="0.105"/>
  </r>
  <r>
    <x v="12"/>
    <x v="5"/>
    <n v="462410.6"/>
    <n v="24030.897000000001"/>
    <n v="5751.576"/>
    <n v="7.9089999999999998"/>
  </r>
  <r>
    <x v="13"/>
    <x v="0"/>
    <n v="54761.904000000002"/>
    <n v="232242.28700000001"/>
    <n v="7809.7"/>
    <n v="857.81399999999996"/>
  </r>
  <r>
    <x v="13"/>
    <x v="1"/>
    <n v="11517.501"/>
    <n v="91975.06"/>
    <n v="2147.0259999999998"/>
    <n v="230.38300000000001"/>
  </r>
  <r>
    <x v="13"/>
    <x v="2"/>
    <n v="24404.74"/>
    <n v="75088.012000000002"/>
    <n v="2934.7730000000001"/>
    <n v="141.71899999999999"/>
  </r>
  <r>
    <x v="13"/>
    <x v="3"/>
    <n v="90465.399000000005"/>
    <n v="298191.10499999998"/>
    <n v="10827.633"/>
    <n v="318.94499999999999"/>
  </r>
  <r>
    <x v="13"/>
    <x v="4"/>
    <n v="7510.2309999999998"/>
    <n v="28512.278999999999"/>
    <n v="1531.866"/>
    <n v="90.947999999999993"/>
  </r>
  <r>
    <x v="13"/>
    <x v="5"/>
    <n v="17.57"/>
    <n v="512.66600000000005"/>
    <n v="9.0370000000000008"/>
    <n v="10.252000000000001"/>
  </r>
  <r>
    <x v="13"/>
    <x v="6"/>
    <n v="350.94299999999998"/>
    <n v="599.51400000000001"/>
    <n v="29.785"/>
    <n v="8.077"/>
  </r>
  <r>
    <x v="14"/>
    <x v="5"/>
    <n v="5.1820000000000004"/>
    <n v="34.372"/>
    <n v="5.8520000000000003"/>
    <n v="0.68200000000000005"/>
  </r>
  <r>
    <x v="15"/>
    <x v="0"/>
    <n v="30552.739000000001"/>
    <n v="28694.05"/>
    <n v="1678.04"/>
    <n v="79.680999999999997"/>
  </r>
  <r>
    <x v="15"/>
    <x v="1"/>
    <n v="95128.264999999999"/>
    <n v="23773.491999999998"/>
    <n v="3505.7640000000001"/>
    <n v="35.902000000000001"/>
  </r>
  <r>
    <x v="15"/>
    <x v="2"/>
    <n v="69360.395999999993"/>
    <n v="66417.729000000007"/>
    <n v="4452.3140000000003"/>
    <n v="275.74799999999999"/>
  </r>
  <r>
    <x v="15"/>
    <x v="3"/>
    <n v="431996.49900000001"/>
    <n v="696902.45499999996"/>
    <n v="49284.303999999996"/>
    <n v="3291.5120000000002"/>
  </r>
  <r>
    <x v="15"/>
    <x v="4"/>
    <n v="52321.987000000001"/>
    <n v="26224.752"/>
    <n v="2864.2869999999998"/>
    <n v="46.795999999999999"/>
  </r>
  <r>
    <x v="15"/>
    <x v="5"/>
    <n v="75.45"/>
    <n v="110.075"/>
    <n v="8.4510000000000005"/>
    <n v="1.472"/>
  </r>
  <r>
    <x v="16"/>
    <x v="7"/>
    <n v="81516.705000000002"/>
    <n v="13300.665999999999"/>
    <n v="4569.8280000000004"/>
    <n v="2.843"/>
  </r>
  <r>
    <x v="16"/>
    <x v="0"/>
    <n v="245324.495"/>
    <n v="39593.932999999997"/>
    <n v="7985.2190000000001"/>
    <n v="24.977"/>
  </r>
  <r>
    <x v="16"/>
    <x v="1"/>
    <n v="2946832.0049999999"/>
    <n v="805710.19099999999"/>
    <n v="92017.755000000005"/>
    <n v="3595.7220000000002"/>
  </r>
  <r>
    <x v="16"/>
    <x v="2"/>
    <n v="4171376.2459999998"/>
    <n v="192426.228"/>
    <n v="67953.997000000003"/>
    <n v="83.962000000000003"/>
  </r>
  <r>
    <x v="16"/>
    <x v="3"/>
    <n v="1404034.31"/>
    <n v="74580.244999999995"/>
    <n v="68471.778999999995"/>
    <n v="148.26599999999999"/>
  </r>
  <r>
    <x v="16"/>
    <x v="4"/>
    <n v="41321.383999999998"/>
    <n v="6394.9840000000004"/>
    <n v="1732.713"/>
    <n v="6.7839999999999998"/>
  </r>
  <r>
    <x v="16"/>
    <x v="5"/>
    <n v="1155109.628"/>
    <n v="49894.313000000002"/>
    <n v="13996.727999999999"/>
    <n v="14.221"/>
  </r>
  <r>
    <x v="17"/>
    <x v="0"/>
    <n v="11464.85"/>
    <n v="2688.3910000000001"/>
    <n v="481.10399999999998"/>
    <n v="1.774"/>
  </r>
  <r>
    <x v="17"/>
    <x v="1"/>
    <n v="99272.35"/>
    <n v="25203.54"/>
    <n v="3242.0619999999999"/>
    <n v="32.985999999999997"/>
  </r>
  <r>
    <x v="17"/>
    <x v="2"/>
    <n v="38019.440000000002"/>
    <n v="7337.7510000000002"/>
    <n v="1628.9760000000001"/>
    <n v="12.096"/>
  </r>
  <r>
    <x v="17"/>
    <x v="3"/>
    <n v="198980.12299999999"/>
    <n v="51509.462"/>
    <n v="6608.1289999999999"/>
    <n v="92.605999999999995"/>
  </r>
  <r>
    <x v="17"/>
    <x v="4"/>
    <n v="9870.01"/>
    <n v="1297.298"/>
    <n v="618.71400000000006"/>
    <n v="3.05"/>
  </r>
  <r>
    <x v="18"/>
    <x v="7"/>
    <n v="70.676000000000002"/>
    <n v="797.03599999999994"/>
    <n v="59.66"/>
    <n v="0.77200000000000002"/>
  </r>
  <r>
    <x v="18"/>
    <x v="0"/>
    <n v="66279.692999999999"/>
    <n v="324401.12599999999"/>
    <n v="9247.9869999999992"/>
    <n v="714.96799999999996"/>
  </r>
  <r>
    <x v="18"/>
    <x v="1"/>
    <n v="40172.821000000004"/>
    <n v="496028.52100000001"/>
    <n v="12111.344999999999"/>
    <n v="790.69399999999996"/>
  </r>
  <r>
    <x v="18"/>
    <x v="2"/>
    <n v="118843.20299999999"/>
    <n v="485528.56699999998"/>
    <n v="11972.364"/>
    <n v="1222.8910000000001"/>
  </r>
  <r>
    <x v="18"/>
    <x v="3"/>
    <n v="279646.92599999998"/>
    <n v="754622.54799999995"/>
    <n v="50723.608999999997"/>
    <n v="2874.0909999999999"/>
  </r>
  <r>
    <x v="18"/>
    <x v="4"/>
    <n v="92659.133000000002"/>
    <n v="259231.875"/>
    <n v="13555.779"/>
    <n v="985.48599999999999"/>
  </r>
  <r>
    <x v="18"/>
    <x v="5"/>
    <n v="807.00199999999995"/>
    <n v="7361.6109999999999"/>
    <n v="717.12099999999998"/>
    <n v="9.34"/>
  </r>
  <r>
    <x v="19"/>
    <x v="0"/>
    <n v="14912.82"/>
    <n v="3508.047"/>
    <n v="611.88900000000001"/>
    <n v="5.1120000000000001"/>
  </r>
  <r>
    <x v="19"/>
    <x v="1"/>
    <n v="270522.15600000002"/>
    <n v="109696.68"/>
    <n v="11539.701999999999"/>
    <n v="126.84699999999999"/>
  </r>
  <r>
    <x v="19"/>
    <x v="2"/>
    <n v="310095.92"/>
    <n v="96321.370999999999"/>
    <n v="9560.6049999999996"/>
    <n v="131.762"/>
  </r>
  <r>
    <x v="19"/>
    <x v="3"/>
    <n v="198695.84"/>
    <n v="54689.559000000001"/>
    <n v="7162.6180000000004"/>
    <n v="69.497"/>
  </r>
  <r>
    <x v="19"/>
    <x v="4"/>
    <n v="26056.31"/>
    <n v="6316.62"/>
    <n v="1038.577"/>
    <n v="26.14"/>
  </r>
  <r>
    <x v="19"/>
    <x v="5"/>
    <n v="55088.93"/>
    <n v="2357.806"/>
    <n v="544.49"/>
    <n v="2.8969999999999998"/>
  </r>
  <r>
    <x v="20"/>
    <x v="0"/>
    <n v="52.167999999999999"/>
    <n v="235.357"/>
    <n v="11.574999999999999"/>
    <n v="0.54600000000000004"/>
  </r>
  <r>
    <x v="20"/>
    <x v="1"/>
    <n v="47.887999999999998"/>
    <n v="48.225000000000001"/>
    <n v="16.25"/>
    <n v="0.26700000000000002"/>
  </r>
  <r>
    <x v="20"/>
    <x v="2"/>
    <n v="27.888000000000002"/>
    <n v="79.132000000000005"/>
    <n v="23.669"/>
    <n v="0.3"/>
  </r>
  <r>
    <x v="20"/>
    <x v="3"/>
    <n v="0.78200000000000003"/>
    <n v="12.182"/>
    <n v="0.13600000000000001"/>
    <n v="0.24299999999999999"/>
  </r>
  <r>
    <x v="20"/>
    <x v="4"/>
    <n v="18.041"/>
    <n v="263.23599999999999"/>
    <n v="5.4429999999999996"/>
    <n v="0.66200000000000003"/>
  </r>
  <r>
    <x v="20"/>
    <x v="6"/>
    <n v="1.77"/>
    <n v="30.719000000000001"/>
    <n v="0.90400000000000003"/>
    <n v="0.34300000000000003"/>
  </r>
  <r>
    <x v="21"/>
    <x v="7"/>
    <n v="447336.85600000003"/>
    <n v="59776.366000000002"/>
    <n v="18147.871999999999"/>
    <n v="13.044"/>
  </r>
  <r>
    <x v="21"/>
    <x v="0"/>
    <n v="527196.03599999996"/>
    <n v="99218.085999999996"/>
    <n v="22936.913"/>
    <n v="20.739000000000001"/>
  </r>
  <r>
    <x v="21"/>
    <x v="1"/>
    <n v="3963890.8689999999"/>
    <n v="1341223.3600000001"/>
    <n v="184684.12400000001"/>
    <n v="2527.4839999999999"/>
  </r>
  <r>
    <x v="21"/>
    <x v="2"/>
    <n v="1374516.8459999999"/>
    <n v="316277.48700000002"/>
    <n v="30096.442999999999"/>
    <n v="91.912999999999997"/>
  </r>
  <r>
    <x v="21"/>
    <x v="3"/>
    <n v="268545.212"/>
    <n v="109004.35400000001"/>
    <n v="13487.456"/>
    <n v="523.255"/>
  </r>
  <r>
    <x v="21"/>
    <x v="4"/>
    <n v="5678.0240000000003"/>
    <n v="3391.9"/>
    <n v="669.93899999999996"/>
    <n v="20.934999999999999"/>
  </r>
  <r>
    <x v="21"/>
    <x v="5"/>
    <n v="68610.707999999999"/>
    <n v="13689.934999999999"/>
    <n v="3026.9949999999999"/>
    <n v="2.9049999999999998"/>
  </r>
  <r>
    <x v="22"/>
    <x v="7"/>
    <n v="4148.3969999999999"/>
    <n v="8767.7109999999993"/>
    <n v="562.11"/>
    <n v="41.067"/>
  </r>
  <r>
    <x v="22"/>
    <x v="0"/>
    <n v="1170824.7139999999"/>
    <n v="3489589.0989999999"/>
    <n v="126686.027"/>
    <n v="10540.998"/>
  </r>
  <r>
    <x v="22"/>
    <x v="1"/>
    <n v="920543.70799999998"/>
    <n v="626561.14500000002"/>
    <n v="45898.252"/>
    <n v="1676.96"/>
  </r>
  <r>
    <x v="22"/>
    <x v="2"/>
    <n v="5585005.2999999998"/>
    <n v="4129481.4640000002"/>
    <n v="243027.71299999999"/>
    <n v="12100.187"/>
  </r>
  <r>
    <x v="22"/>
    <x v="3"/>
    <n v="2768479.2850000001"/>
    <n v="7908155.4220000003"/>
    <n v="448453.22499999998"/>
    <n v="26313.556"/>
  </r>
  <r>
    <x v="22"/>
    <x v="4"/>
    <n v="816045.75300000003"/>
    <n v="2764588.6009999998"/>
    <n v="90190.072"/>
    <n v="10578.218000000001"/>
  </r>
  <r>
    <x v="22"/>
    <x v="5"/>
    <n v="8319.0689999999995"/>
    <n v="31762.608"/>
    <n v="1327.4359999999999"/>
    <n v="75.454999999999998"/>
  </r>
  <r>
    <x v="23"/>
    <x v="7"/>
    <n v="267200.98"/>
    <n v="82268.917000000001"/>
    <n v="3403.3270000000002"/>
    <n v="25.375"/>
  </r>
  <r>
    <x v="23"/>
    <x v="0"/>
    <n v="144999.177"/>
    <n v="229854.065"/>
    <n v="14770.248"/>
    <n v="1092.152"/>
  </r>
  <r>
    <x v="23"/>
    <x v="1"/>
    <n v="2500248.128"/>
    <n v="754238.29"/>
    <n v="97448.903999999995"/>
    <n v="565.62300000000005"/>
  </r>
  <r>
    <x v="23"/>
    <x v="2"/>
    <n v="5285774.4019999998"/>
    <n v="1553424.544"/>
    <n v="105281.636"/>
    <n v="1032.694"/>
  </r>
  <r>
    <x v="23"/>
    <x v="3"/>
    <n v="372263.603"/>
    <n v="127488.2"/>
    <n v="14493.63"/>
    <n v="154.23099999999999"/>
  </r>
  <r>
    <x v="23"/>
    <x v="4"/>
    <n v="23434.673999999999"/>
    <n v="37701.254000000001"/>
    <n v="2240.3589999999999"/>
    <n v="202.40600000000001"/>
  </r>
  <r>
    <x v="23"/>
    <x v="5"/>
    <n v="329310.67099999997"/>
    <n v="45031.447"/>
    <n v="4811.6030000000001"/>
    <n v="37.741"/>
  </r>
  <r>
    <x v="24"/>
    <x v="0"/>
    <n v="1326.0070000000001"/>
    <n v="3235.3319999999999"/>
    <n v="439.91399999999999"/>
    <n v="62.140999999999998"/>
  </r>
  <r>
    <x v="24"/>
    <x v="1"/>
    <n v="29628.609"/>
    <n v="4528.0820000000003"/>
    <n v="885.05499999999995"/>
    <n v="6.1550000000000002"/>
  </r>
  <r>
    <x v="24"/>
    <x v="2"/>
    <n v="2028.9749999999999"/>
    <n v="907.447"/>
    <n v="70.902000000000001"/>
    <n v="9.2140000000000004"/>
  </r>
  <r>
    <x v="24"/>
    <x v="3"/>
    <n v="43.484999999999999"/>
    <n v="107.157"/>
    <n v="5.4139999999999997"/>
    <n v="0.67400000000000004"/>
  </r>
  <r>
    <x v="24"/>
    <x v="4"/>
    <n v="139.05000000000001"/>
    <n v="22.311"/>
    <n v="5.2560000000000002"/>
    <n v="0.245"/>
  </r>
  <r>
    <x v="24"/>
    <x v="6"/>
    <n v="48"/>
    <n v="225.643"/>
    <n v="11.282"/>
    <n v="4.5119999999999996"/>
  </r>
  <r>
    <x v="25"/>
    <x v="1"/>
    <n v="76781.3"/>
    <n v="3570.3290000000002"/>
    <n v="931.63800000000003"/>
    <n v="0.83299999999999996"/>
  </r>
  <r>
    <x v="25"/>
    <x v="2"/>
    <n v="561748.6"/>
    <n v="21012.240000000002"/>
    <n v="10608.824000000001"/>
    <n v="5.8520000000000003"/>
  </r>
  <r>
    <x v="25"/>
    <x v="5"/>
    <n v="79063.8"/>
    <n v="3962.6770000000001"/>
    <n v="1054.9110000000001"/>
    <n v="0.90300000000000002"/>
  </r>
  <r>
    <x v="26"/>
    <x v="7"/>
    <n v="641.88300000000004"/>
    <n v="999.49400000000003"/>
    <n v="69.39"/>
    <n v="2.427"/>
  </r>
  <r>
    <x v="26"/>
    <x v="0"/>
    <n v="637450.14"/>
    <n v="1211635.0859999999"/>
    <n v="51763.474999999999"/>
    <n v="3960.8670000000002"/>
  </r>
  <r>
    <x v="26"/>
    <x v="1"/>
    <n v="100312.327"/>
    <n v="85505.264999999999"/>
    <n v="7644.4070000000002"/>
    <n v="305.69900000000001"/>
  </r>
  <r>
    <x v="26"/>
    <x v="2"/>
    <n v="688939.20900000003"/>
    <n v="832466.12300000002"/>
    <n v="40589.339999999997"/>
    <n v="3128.11"/>
  </r>
  <r>
    <x v="26"/>
    <x v="3"/>
    <n v="1517940.067"/>
    <n v="3005057.5529999998"/>
    <n v="128433.212"/>
    <n v="10189.842000000001"/>
  </r>
  <r>
    <x v="26"/>
    <x v="4"/>
    <n v="606406.02399999998"/>
    <n v="1313701.2439999999"/>
    <n v="52890.747000000003"/>
    <n v="5130.8959999999997"/>
  </r>
  <r>
    <x v="26"/>
    <x v="5"/>
    <n v="445.11799999999999"/>
    <n v="1989.6510000000001"/>
    <n v="76.308999999999997"/>
    <n v="5.4619999999999997"/>
  </r>
  <r>
    <x v="26"/>
    <x v="6"/>
    <n v="4.2030000000000003"/>
    <n v="3.2730000000000001"/>
    <n v="0.16300000000000001"/>
    <n v="6.5000000000000002E-2"/>
  </r>
  <r>
    <x v="27"/>
    <x v="1"/>
    <n v="783554.07"/>
    <n v="136502.61600000001"/>
    <n v="18992.083999999999"/>
    <n v="219.52500000000001"/>
  </r>
  <r>
    <x v="27"/>
    <x v="2"/>
    <n v="1277146.8729999999"/>
    <n v="125396.276"/>
    <n v="26036.591"/>
    <n v="88.370999999999995"/>
  </r>
  <r>
    <x v="27"/>
    <x v="3"/>
    <n v="336728.54200000002"/>
    <n v="21441.635999999999"/>
    <n v="4815.6400000000003"/>
    <n v="21.565000000000001"/>
  </r>
  <r>
    <x v="27"/>
    <x v="4"/>
    <n v="20730.855"/>
    <n v="7376.0439999999999"/>
    <n v="1525.3969999999999"/>
    <n v="1.95700000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G3:T33" firstHeaderRow="1" firstDataRow="2" firstDataCol="1" rowPageCount="1" colPageCount="1"/>
  <pivotFields count="5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11"/>
        <item x="12"/>
        <item x="9"/>
        <item x="10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multipleItemSelectionAllowed="1" showAll="0">
      <items count="5">
        <item x="0"/>
        <item x="1"/>
        <item x="2"/>
        <item x="3"/>
        <item t="default"/>
      </items>
    </pivotField>
    <pivotField axis="axisCol" showAll="0">
      <items count="13">
        <item x="0"/>
        <item x="8"/>
        <item x="4"/>
        <item x="1"/>
        <item x="9"/>
        <item x="5"/>
        <item x="2"/>
        <item x="11"/>
        <item x="6"/>
        <item x="3"/>
        <item x="10"/>
        <item x="7"/>
        <item t="default"/>
      </items>
    </pivotField>
    <pivotField showAll="0"/>
    <pivotField dataField="1"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" hier="-1"/>
  </pageFields>
  <dataFields count="1">
    <dataField name="Suma de VALOR FOB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a dinámica1" cacheId="3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H1:Q31" firstHeaderRow="1" firstDataRow="2" firstDataCol="1"/>
  <pivotFields count="6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Col" showAll="0">
      <items count="9">
        <item x="7"/>
        <item x="0"/>
        <item x="1"/>
        <item x="2"/>
        <item x="3"/>
        <item x="4"/>
        <item x="5"/>
        <item x="6"/>
        <item t="default"/>
      </items>
    </pivotField>
    <pivotField dataField="1" showAll="0"/>
    <pivotField showAll="0"/>
    <pivotField showAll="0"/>
    <pivotField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1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a de ton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9"/>
  <sheetViews>
    <sheetView tabSelected="1" workbookViewId="0">
      <selection sqref="A1:XFD1048576"/>
    </sheetView>
  </sheetViews>
  <sheetFormatPr baseColWidth="10" defaultColWidth="11.5" defaultRowHeight="13" x14ac:dyDescent="0.15"/>
  <cols>
    <col min="1" max="1" width="19.6640625" style="2" customWidth="1"/>
    <col min="2" max="8" width="10.5" style="29" bestFit="1" customWidth="1"/>
    <col min="9" max="9" width="10.6640625" style="29" bestFit="1" customWidth="1"/>
    <col min="10" max="13" width="10.5" style="29" bestFit="1" customWidth="1"/>
    <col min="14" max="14" width="11.5" style="29" bestFit="1" customWidth="1"/>
    <col min="15" max="15" width="7.33203125" style="20" bestFit="1" customWidth="1"/>
    <col min="16" max="16" width="3.6640625" style="21" customWidth="1"/>
    <col min="17" max="17" width="11.5" style="21"/>
    <col min="18" max="16384" width="11.5" style="2"/>
  </cols>
  <sheetData>
    <row r="2" spans="1:16" x14ac:dyDescent="0.15">
      <c r="A2" s="28" t="s">
        <v>40</v>
      </c>
    </row>
    <row r="4" spans="1:16" x14ac:dyDescent="0.15">
      <c r="A4" s="28" t="s">
        <v>41</v>
      </c>
    </row>
    <row r="5" spans="1:16" x14ac:dyDescent="0.15">
      <c r="A5" s="28" t="s">
        <v>100</v>
      </c>
    </row>
    <row r="7" spans="1:16" x14ac:dyDescent="0.15">
      <c r="A7" s="30" t="s">
        <v>34</v>
      </c>
      <c r="B7" s="31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39</v>
      </c>
    </row>
    <row r="8" spans="1:16" x14ac:dyDescent="0.15">
      <c r="A8" s="32" t="s">
        <v>42</v>
      </c>
      <c r="B8" s="15">
        <v>9885.52</v>
      </c>
      <c r="C8" s="15">
        <v>2503.123</v>
      </c>
      <c r="D8" s="15">
        <v>2841.7489999999998</v>
      </c>
      <c r="E8" s="15">
        <v>27577.507000000001</v>
      </c>
      <c r="F8" s="15">
        <v>3434.6120000000001</v>
      </c>
      <c r="G8" s="15">
        <v>3077.194</v>
      </c>
      <c r="H8" s="15">
        <v>6402.0919999999996</v>
      </c>
      <c r="I8" s="15">
        <v>22401.046000000002</v>
      </c>
      <c r="J8" s="15">
        <v>8462.5560000000005</v>
      </c>
      <c r="K8" s="15">
        <v>5435.3409999999994</v>
      </c>
      <c r="L8" s="15">
        <v>23475.148999999998</v>
      </c>
      <c r="M8" s="15">
        <v>7330.5740000000005</v>
      </c>
      <c r="N8" s="33">
        <f>SUM(B8:M8)</f>
        <v>122826.46299999999</v>
      </c>
      <c r="O8" s="20">
        <f>N8/$N$36</f>
        <v>2.3164557452615563E-3</v>
      </c>
    </row>
    <row r="9" spans="1:16" x14ac:dyDescent="0.15">
      <c r="A9" s="32" t="s">
        <v>43</v>
      </c>
      <c r="B9" s="15">
        <v>13052.482</v>
      </c>
      <c r="C9" s="15">
        <v>12785.566999999999</v>
      </c>
      <c r="D9" s="15">
        <v>16128.065000000001</v>
      </c>
      <c r="E9" s="15">
        <v>28560.006000000001</v>
      </c>
      <c r="F9" s="15">
        <v>16646.751</v>
      </c>
      <c r="G9" s="15">
        <v>13480.722</v>
      </c>
      <c r="H9" s="15">
        <v>13010.898999999999</v>
      </c>
      <c r="I9" s="15">
        <v>13719.736999999999</v>
      </c>
      <c r="J9" s="15">
        <v>10723.545999999998</v>
      </c>
      <c r="K9" s="15">
        <v>11879.978999999999</v>
      </c>
      <c r="L9" s="15">
        <v>22234.056</v>
      </c>
      <c r="M9" s="15">
        <v>16806.477999999999</v>
      </c>
      <c r="N9" s="33">
        <f t="shared" ref="N9:N36" si="0">SUM(B9:M9)</f>
        <v>189028.288</v>
      </c>
      <c r="O9" s="20">
        <f t="shared" ref="O9:O36" si="1">N9/$N$36</f>
        <v>3.5649944894575051E-3</v>
      </c>
    </row>
    <row r="10" spans="1:16" x14ac:dyDescent="0.15">
      <c r="A10" s="32" t="s">
        <v>44</v>
      </c>
      <c r="B10" s="15">
        <v>92027.009000000005</v>
      </c>
      <c r="C10" s="15">
        <v>130190.63499999999</v>
      </c>
      <c r="D10" s="15">
        <v>6075.4560000000001</v>
      </c>
      <c r="E10" s="15">
        <v>0</v>
      </c>
      <c r="F10" s="15">
        <v>131896.79999999999</v>
      </c>
      <c r="G10" s="15">
        <v>54593.775000000001</v>
      </c>
      <c r="H10" s="15">
        <v>149448.18100000001</v>
      </c>
      <c r="I10" s="15">
        <v>7316.8440000000001</v>
      </c>
      <c r="J10" s="15">
        <v>69263.7</v>
      </c>
      <c r="K10" s="15"/>
      <c r="L10" s="15">
        <v>69295.5</v>
      </c>
      <c r="M10" s="15">
        <v>7485.8</v>
      </c>
      <c r="N10" s="33">
        <f t="shared" si="0"/>
        <v>717593.70000000007</v>
      </c>
      <c r="O10" s="20">
        <f t="shared" si="1"/>
        <v>1.3533517195952293E-2</v>
      </c>
    </row>
    <row r="11" spans="1:16" x14ac:dyDescent="0.15">
      <c r="A11" s="32" t="s">
        <v>45</v>
      </c>
      <c r="B11" s="15">
        <v>41195.505000000005</v>
      </c>
      <c r="C11" s="15">
        <v>27780.231</v>
      </c>
      <c r="D11" s="15">
        <v>29085.696</v>
      </c>
      <c r="E11" s="15">
        <v>38351.718999999997</v>
      </c>
      <c r="F11" s="15">
        <v>41225.523000000001</v>
      </c>
      <c r="G11" s="15">
        <v>46677.964</v>
      </c>
      <c r="H11" s="15">
        <v>69975.751999999993</v>
      </c>
      <c r="I11" s="15">
        <v>61778.595000000001</v>
      </c>
      <c r="J11" s="15">
        <v>92356.98</v>
      </c>
      <c r="K11" s="15">
        <v>64250.543000000005</v>
      </c>
      <c r="L11" s="15">
        <v>44940.409999999996</v>
      </c>
      <c r="M11" s="15">
        <v>40860.536</v>
      </c>
      <c r="N11" s="33">
        <f t="shared" si="0"/>
        <v>598479.45399999991</v>
      </c>
      <c r="O11" s="20">
        <f t="shared" si="1"/>
        <v>1.1287072311439101E-2</v>
      </c>
    </row>
    <row r="12" spans="1:16" x14ac:dyDescent="0.15">
      <c r="A12" s="32" t="s">
        <v>46</v>
      </c>
      <c r="B12" s="15">
        <v>1184989.2760000001</v>
      </c>
      <c r="C12" s="15">
        <v>838721.05700000003</v>
      </c>
      <c r="D12" s="15">
        <v>767991.11800000002</v>
      </c>
      <c r="E12" s="15">
        <v>1242877.5499999998</v>
      </c>
      <c r="F12" s="15">
        <v>666077.80900000001</v>
      </c>
      <c r="G12" s="15">
        <v>1030368.3319999999</v>
      </c>
      <c r="H12" s="15">
        <v>961016.7</v>
      </c>
      <c r="I12" s="15">
        <v>668902.94900000002</v>
      </c>
      <c r="J12" s="15">
        <v>678895.59100000001</v>
      </c>
      <c r="K12" s="15">
        <v>640760.26300000004</v>
      </c>
      <c r="L12" s="15">
        <v>648430.76899999997</v>
      </c>
      <c r="M12" s="15">
        <v>716483.35899999994</v>
      </c>
      <c r="N12" s="33">
        <f t="shared" si="0"/>
        <v>10045514.773</v>
      </c>
      <c r="O12" s="20">
        <f t="shared" si="1"/>
        <v>0.18945420914730476</v>
      </c>
      <c r="P12" s="21">
        <v>2</v>
      </c>
    </row>
    <row r="13" spans="1:16" x14ac:dyDescent="0.15">
      <c r="A13" s="32" t="s">
        <v>47</v>
      </c>
      <c r="B13" s="15">
        <v>91199.678</v>
      </c>
      <c r="C13" s="15">
        <v>46304.121999999996</v>
      </c>
      <c r="D13" s="15">
        <v>72136.755000000005</v>
      </c>
      <c r="E13" s="15">
        <v>58595.256999999998</v>
      </c>
      <c r="F13" s="15">
        <v>60925.817999999999</v>
      </c>
      <c r="G13" s="15">
        <v>53672.963000000003</v>
      </c>
      <c r="H13" s="15">
        <v>21397.483</v>
      </c>
      <c r="I13" s="15">
        <v>65398.28</v>
      </c>
      <c r="J13" s="15">
        <v>12874.134</v>
      </c>
      <c r="K13" s="15">
        <v>33817.305</v>
      </c>
      <c r="L13" s="15">
        <v>21050.116999999998</v>
      </c>
      <c r="M13" s="15">
        <v>57129.982999999993</v>
      </c>
      <c r="N13" s="33">
        <f t="shared" si="0"/>
        <v>594501.89500000002</v>
      </c>
      <c r="O13" s="20">
        <f t="shared" si="1"/>
        <v>1.1212057211495478E-2</v>
      </c>
    </row>
    <row r="14" spans="1:16" x14ac:dyDescent="0.15">
      <c r="A14" s="32" t="s">
        <v>48</v>
      </c>
      <c r="B14" s="15">
        <v>44492.601999999999</v>
      </c>
      <c r="C14" s="15">
        <v>16243.983</v>
      </c>
      <c r="D14" s="15">
        <v>33494.936000000002</v>
      </c>
      <c r="E14" s="15">
        <v>20778.938999999998</v>
      </c>
      <c r="F14" s="15">
        <v>2703.8739999999998</v>
      </c>
      <c r="G14" s="15">
        <v>18957.530999999999</v>
      </c>
      <c r="H14" s="15">
        <v>4763.2160000000003</v>
      </c>
      <c r="I14" s="15">
        <v>17262.153999999999</v>
      </c>
      <c r="J14" s="15">
        <v>19716.353999999999</v>
      </c>
      <c r="K14" s="15">
        <v>3138.3490000000002</v>
      </c>
      <c r="L14" s="15">
        <v>17028.439999999999</v>
      </c>
      <c r="M14" s="15">
        <v>19652.526000000002</v>
      </c>
      <c r="N14" s="33">
        <f t="shared" si="0"/>
        <v>218232.90400000001</v>
      </c>
      <c r="O14" s="20">
        <f t="shared" si="1"/>
        <v>4.1157813383905202E-3</v>
      </c>
    </row>
    <row r="15" spans="1:16" x14ac:dyDescent="0.15">
      <c r="A15" s="32" t="s">
        <v>49</v>
      </c>
      <c r="B15" s="15">
        <v>46329.832999999999</v>
      </c>
      <c r="C15" s="15">
        <v>13417.624</v>
      </c>
      <c r="D15" s="15">
        <v>26093.017</v>
      </c>
      <c r="E15" s="15">
        <v>21884.68</v>
      </c>
      <c r="F15" s="15">
        <v>22987.922999999999</v>
      </c>
      <c r="G15" s="15">
        <v>30002.053</v>
      </c>
      <c r="H15" s="15">
        <v>40779.08</v>
      </c>
      <c r="I15" s="15">
        <v>15728.423000000001</v>
      </c>
      <c r="J15" s="15">
        <v>39328.832000000002</v>
      </c>
      <c r="K15" s="15">
        <v>30103.031000000003</v>
      </c>
      <c r="L15" s="15">
        <v>10355.192999999999</v>
      </c>
      <c r="M15" s="15">
        <v>43682.79</v>
      </c>
      <c r="N15" s="33">
        <f t="shared" si="0"/>
        <v>340692.47899999999</v>
      </c>
      <c r="O15" s="20">
        <f t="shared" si="1"/>
        <v>6.4253177293475605E-3</v>
      </c>
    </row>
    <row r="16" spans="1:16" x14ac:dyDescent="0.15">
      <c r="A16" s="32" t="s">
        <v>50</v>
      </c>
      <c r="B16" s="15">
        <v>148805.87299999999</v>
      </c>
      <c r="C16" s="15">
        <v>239529.75399999999</v>
      </c>
      <c r="D16" s="15">
        <v>69647.596000000005</v>
      </c>
      <c r="E16" s="15">
        <v>116196.49399999999</v>
      </c>
      <c r="F16" s="15">
        <v>186470.38400000002</v>
      </c>
      <c r="G16" s="15">
        <v>64748.019</v>
      </c>
      <c r="H16" s="15">
        <v>323267.28099999996</v>
      </c>
      <c r="I16" s="15">
        <v>143156.902</v>
      </c>
      <c r="J16" s="15">
        <v>153371.55799999999</v>
      </c>
      <c r="K16" s="15">
        <v>141320.47700000001</v>
      </c>
      <c r="L16" s="15">
        <v>127438.17</v>
      </c>
      <c r="M16" s="15">
        <v>167652.12700000001</v>
      </c>
      <c r="N16" s="33">
        <f t="shared" si="0"/>
        <v>1881604.635</v>
      </c>
      <c r="O16" s="20">
        <f t="shared" si="1"/>
        <v>3.5486276821767013E-2</v>
      </c>
    </row>
    <row r="17" spans="1:16" x14ac:dyDescent="0.15">
      <c r="A17" s="32" t="s">
        <v>52</v>
      </c>
      <c r="B17" s="15">
        <v>0</v>
      </c>
      <c r="C17" s="15">
        <v>17777.792999999998</v>
      </c>
      <c r="D17" s="15">
        <v>5263.77</v>
      </c>
      <c r="E17" s="15">
        <v>1254.6859999999999</v>
      </c>
      <c r="F17" s="15">
        <v>190.32599999999999</v>
      </c>
      <c r="G17" s="15">
        <v>25044.542999999998</v>
      </c>
      <c r="H17" s="15">
        <v>20200.97</v>
      </c>
      <c r="I17" s="15">
        <v>7981.55</v>
      </c>
      <c r="J17" s="15">
        <v>1618.644</v>
      </c>
      <c r="K17" s="15">
        <v>945.31500000000005</v>
      </c>
      <c r="L17" s="15">
        <v>3799.6959999999999</v>
      </c>
      <c r="M17" s="15">
        <v>3671.2040000000002</v>
      </c>
      <c r="N17" s="33">
        <f t="shared" si="0"/>
        <v>87748.497000000003</v>
      </c>
      <c r="O17" s="20">
        <f t="shared" si="1"/>
        <v>1.6548999706497813E-3</v>
      </c>
    </row>
    <row r="18" spans="1:16" x14ac:dyDescent="0.15">
      <c r="A18" s="32" t="s">
        <v>51</v>
      </c>
      <c r="B18" s="15">
        <v>6505.5950000000003</v>
      </c>
      <c r="C18" s="15">
        <v>0</v>
      </c>
      <c r="D18" s="15">
        <v>2640.48</v>
      </c>
      <c r="E18" s="15">
        <v>2846.8870000000002</v>
      </c>
      <c r="F18" s="15">
        <v>3010.837</v>
      </c>
      <c r="G18" s="15">
        <v>6435.2139999999999</v>
      </c>
      <c r="H18" s="15">
        <v>2738.7489999999998</v>
      </c>
      <c r="I18" s="15">
        <v>2754.835</v>
      </c>
      <c r="J18" s="15">
        <v>4083.7</v>
      </c>
      <c r="K18" s="15">
        <v>5850.674</v>
      </c>
      <c r="L18" s="15">
        <v>1251.6590000000001</v>
      </c>
      <c r="M18" s="15">
        <v>5874.6779999999999</v>
      </c>
      <c r="N18" s="33">
        <f t="shared" si="0"/>
        <v>43993.307999999997</v>
      </c>
      <c r="O18" s="20">
        <f t="shared" si="1"/>
        <v>8.2969539772273005E-4</v>
      </c>
    </row>
    <row r="19" spans="1:16" x14ac:dyDescent="0.15">
      <c r="A19" s="32" t="s">
        <v>105</v>
      </c>
      <c r="B19" s="15">
        <v>2.5220000000000002</v>
      </c>
      <c r="C19" s="15">
        <v>1.355</v>
      </c>
      <c r="D19" s="15">
        <v>1.3050000000000002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33">
        <f t="shared" si="0"/>
        <v>5.1820000000000004</v>
      </c>
      <c r="O19" s="20">
        <f t="shared" si="1"/>
        <v>9.7730353693775146E-8</v>
      </c>
    </row>
    <row r="20" spans="1:16" x14ac:dyDescent="0.15">
      <c r="A20" s="32" t="s">
        <v>53</v>
      </c>
      <c r="B20" s="15">
        <v>615670.37399999995</v>
      </c>
      <c r="C20" s="15">
        <v>392402.02799999999</v>
      </c>
      <c r="D20" s="15">
        <v>753903.39899999998</v>
      </c>
      <c r="E20" s="15">
        <v>528753.72100000002</v>
      </c>
      <c r="F20" s="15">
        <v>404566.94699999999</v>
      </c>
      <c r="G20" s="15">
        <v>758284.63199999998</v>
      </c>
      <c r="H20" s="15">
        <v>1009096.5919999999</v>
      </c>
      <c r="I20" s="15">
        <v>452339.674</v>
      </c>
      <c r="J20" s="15">
        <v>525667.66799999995</v>
      </c>
      <c r="K20" s="15">
        <v>581124.90599999996</v>
      </c>
      <c r="L20" s="15">
        <v>165177.823</v>
      </c>
      <c r="M20" s="15">
        <v>468786.78700000001</v>
      </c>
      <c r="N20" s="33">
        <f t="shared" si="0"/>
        <v>6655774.550999999</v>
      </c>
      <c r="O20" s="20">
        <f t="shared" si="1"/>
        <v>0.12552512562239623</v>
      </c>
    </row>
    <row r="21" spans="1:16" x14ac:dyDescent="0.15">
      <c r="A21" s="32" t="s">
        <v>54</v>
      </c>
      <c r="B21" s="15">
        <v>301709.57999999996</v>
      </c>
      <c r="C21" s="15">
        <v>101773.55</v>
      </c>
      <c r="D21" s="15">
        <v>229315.603</v>
      </c>
      <c r="E21" s="15">
        <v>163736.114</v>
      </c>
      <c r="F21" s="15">
        <v>286482.06300000002</v>
      </c>
      <c r="G21" s="15">
        <v>200556.25200000001</v>
      </c>
      <c r="H21" s="15">
        <v>254110.033</v>
      </c>
      <c r="I21" s="15">
        <v>155208.04</v>
      </c>
      <c r="J21" s="15">
        <v>160126.90600000002</v>
      </c>
      <c r="K21" s="15">
        <v>131101.519</v>
      </c>
      <c r="L21" s="15">
        <v>274411.32500000001</v>
      </c>
      <c r="M21" s="15">
        <v>159629.35499999998</v>
      </c>
      <c r="N21" s="33">
        <f t="shared" si="0"/>
        <v>2418160.3400000003</v>
      </c>
      <c r="O21" s="20">
        <f t="shared" si="1"/>
        <v>4.5605493113944344E-2</v>
      </c>
    </row>
    <row r="22" spans="1:16" x14ac:dyDescent="0.15">
      <c r="A22" s="32" t="s">
        <v>55</v>
      </c>
      <c r="B22" s="15">
        <v>347577.04100000003</v>
      </c>
      <c r="C22" s="15">
        <v>234105.842</v>
      </c>
      <c r="D22" s="15">
        <v>290443.49799999996</v>
      </c>
      <c r="E22" s="15">
        <v>211982.76300000001</v>
      </c>
      <c r="F22" s="15">
        <v>217560.522</v>
      </c>
      <c r="G22" s="15">
        <v>293009.05099999998</v>
      </c>
      <c r="H22" s="15">
        <v>263983.94</v>
      </c>
      <c r="I22" s="15">
        <v>327541.50700000004</v>
      </c>
      <c r="J22" s="15">
        <v>291984.58399999997</v>
      </c>
      <c r="K22" s="15">
        <v>350106.01199999999</v>
      </c>
      <c r="L22" s="15">
        <v>332979.163</v>
      </c>
      <c r="M22" s="15">
        <v>390865.04800000001</v>
      </c>
      <c r="N22" s="33">
        <f t="shared" si="0"/>
        <v>3552138.9710000004</v>
      </c>
      <c r="O22" s="20">
        <f t="shared" si="1"/>
        <v>6.6991856041156414E-2</v>
      </c>
    </row>
    <row r="23" spans="1:16" x14ac:dyDescent="0.15">
      <c r="A23" s="32" t="s">
        <v>56</v>
      </c>
      <c r="B23" s="15">
        <v>936613.853</v>
      </c>
      <c r="C23" s="15">
        <v>903889.43299999996</v>
      </c>
      <c r="D23" s="15">
        <v>981150.81700000004</v>
      </c>
      <c r="E23" s="15">
        <v>946566.67599999998</v>
      </c>
      <c r="F23" s="15">
        <v>834315.73300000001</v>
      </c>
      <c r="G23" s="15">
        <v>811008.51300000004</v>
      </c>
      <c r="H23" s="15">
        <v>1023170.0760000001</v>
      </c>
      <c r="I23" s="15">
        <v>943555.26399999997</v>
      </c>
      <c r="J23" s="15">
        <v>941247.42299999995</v>
      </c>
      <c r="K23" s="15">
        <v>958424.5199999999</v>
      </c>
      <c r="L23" s="15">
        <v>884980.68699999992</v>
      </c>
      <c r="M23" s="15">
        <v>1108443.2290000001</v>
      </c>
      <c r="N23" s="33">
        <f t="shared" si="0"/>
        <v>11273366.224000001</v>
      </c>
      <c r="O23" s="20">
        <f t="shared" si="1"/>
        <v>0.21261097421670752</v>
      </c>
      <c r="P23" s="21">
        <v>1</v>
      </c>
    </row>
    <row r="24" spans="1:16" x14ac:dyDescent="0.15">
      <c r="A24" s="32" t="s">
        <v>57</v>
      </c>
      <c r="B24" s="15">
        <v>10203.39</v>
      </c>
      <c r="C24" s="15">
        <v>18856</v>
      </c>
      <c r="D24" s="15">
        <v>11280.1</v>
      </c>
      <c r="E24" s="15">
        <v>27868.16</v>
      </c>
      <c r="F24" s="15">
        <v>28137.037</v>
      </c>
      <c r="G24" s="15">
        <v>28797.782999999999</v>
      </c>
      <c r="H24" s="15">
        <v>48207.805</v>
      </c>
      <c r="I24" s="15">
        <v>53958.288</v>
      </c>
      <c r="J24" s="15">
        <v>71723.350000000006</v>
      </c>
      <c r="K24" s="15">
        <v>22177.07</v>
      </c>
      <c r="L24" s="15">
        <v>33272.76</v>
      </c>
      <c r="M24" s="15">
        <v>3125.03</v>
      </c>
      <c r="N24" s="33">
        <f t="shared" si="0"/>
        <v>357606.77300000004</v>
      </c>
      <c r="O24" s="20">
        <f t="shared" si="1"/>
        <v>6.744314243261205E-3</v>
      </c>
    </row>
    <row r="25" spans="1:16" x14ac:dyDescent="0.15">
      <c r="A25" s="32" t="s">
        <v>58</v>
      </c>
      <c r="B25" s="15">
        <v>79333.952000000005</v>
      </c>
      <c r="C25" s="15">
        <v>50192.446999999993</v>
      </c>
      <c r="D25" s="15">
        <v>11893.003000000001</v>
      </c>
      <c r="E25" s="15">
        <v>73200.043999999994</v>
      </c>
      <c r="F25" s="15">
        <v>33721.171999999999</v>
      </c>
      <c r="G25" s="15">
        <v>58605.741999999998</v>
      </c>
      <c r="H25" s="15">
        <v>72157.812999999995</v>
      </c>
      <c r="I25" s="15">
        <v>68247.222999999998</v>
      </c>
      <c r="J25" s="15">
        <v>41864.469000000005</v>
      </c>
      <c r="K25" s="15">
        <v>72407.87</v>
      </c>
      <c r="L25" s="15">
        <v>39068.803</v>
      </c>
      <c r="M25" s="15">
        <v>78742.79800000001</v>
      </c>
      <c r="N25" s="33">
        <f t="shared" si="0"/>
        <v>679435.33599999989</v>
      </c>
      <c r="O25" s="20">
        <f t="shared" si="1"/>
        <v>1.2813866402803733E-2</v>
      </c>
    </row>
    <row r="26" spans="1:16" x14ac:dyDescent="0.15">
      <c r="A26" s="32" t="s">
        <v>59</v>
      </c>
      <c r="B26" s="15">
        <v>292.29500000000002</v>
      </c>
      <c r="C26" s="15">
        <v>113.057</v>
      </c>
      <c r="D26" s="15">
        <v>49.486000000000004</v>
      </c>
      <c r="E26" s="15">
        <v>138.65899999999999</v>
      </c>
      <c r="F26" s="15">
        <v>1091.182</v>
      </c>
      <c r="G26" s="15">
        <v>29.291</v>
      </c>
      <c r="H26" s="15">
        <v>84.852999999999994</v>
      </c>
      <c r="I26" s="15">
        <v>84.284999999999997</v>
      </c>
      <c r="J26" s="15">
        <v>81.584999999999994</v>
      </c>
      <c r="K26" s="15">
        <v>366.83</v>
      </c>
      <c r="L26" s="15">
        <v>27079.184000000001</v>
      </c>
      <c r="M26" s="15">
        <v>3803.4189999999999</v>
      </c>
      <c r="N26" s="33">
        <f t="shared" si="0"/>
        <v>33214.126000000004</v>
      </c>
      <c r="O26" s="20">
        <f t="shared" si="1"/>
        <v>6.2640453137970153E-4</v>
      </c>
    </row>
    <row r="27" spans="1:16" x14ac:dyDescent="0.15">
      <c r="A27" s="32" t="s">
        <v>60</v>
      </c>
      <c r="B27" s="15">
        <v>1050439.5959999999</v>
      </c>
      <c r="C27" s="15">
        <v>886083.56600000011</v>
      </c>
      <c r="D27" s="15">
        <v>847968.81700000004</v>
      </c>
      <c r="E27" s="15">
        <v>785499.23499999999</v>
      </c>
      <c r="F27" s="15">
        <v>381413.11800000002</v>
      </c>
      <c r="G27" s="15">
        <v>303578.96800000005</v>
      </c>
      <c r="H27" s="15">
        <v>491190.31200000003</v>
      </c>
      <c r="I27" s="15">
        <v>591816.50699999998</v>
      </c>
      <c r="J27" s="15">
        <v>936539.08799999999</v>
      </c>
      <c r="K27" s="15">
        <v>863776.56499999994</v>
      </c>
      <c r="L27" s="15">
        <v>878427.19099999999</v>
      </c>
      <c r="M27" s="15">
        <v>906498.67200000002</v>
      </c>
      <c r="N27" s="33">
        <f t="shared" si="0"/>
        <v>8923231.6349999998</v>
      </c>
      <c r="O27" s="20">
        <f t="shared" si="1"/>
        <v>0.16828841832883701</v>
      </c>
      <c r="P27" s="21">
        <v>3</v>
      </c>
    </row>
    <row r="28" spans="1:16" x14ac:dyDescent="0.15">
      <c r="A28" s="32" t="s">
        <v>61</v>
      </c>
      <c r="B28" s="15">
        <v>315521.375</v>
      </c>
      <c r="C28" s="15">
        <v>212470.47099999999</v>
      </c>
      <c r="D28" s="15">
        <v>223239.92099999997</v>
      </c>
      <c r="E28" s="15">
        <v>104991.338</v>
      </c>
      <c r="F28" s="15">
        <v>237023.516</v>
      </c>
      <c r="G28" s="15">
        <v>343781.03500000003</v>
      </c>
      <c r="H28" s="15">
        <v>362795.01500000001</v>
      </c>
      <c r="I28" s="15">
        <v>173352.83200000002</v>
      </c>
      <c r="J28" s="15">
        <v>127873.28199999999</v>
      </c>
      <c r="K28" s="15">
        <v>264480.53599999996</v>
      </c>
      <c r="L28" s="15">
        <v>281953.13500000001</v>
      </c>
      <c r="M28" s="15">
        <v>293086.64</v>
      </c>
      <c r="N28" s="33">
        <f t="shared" si="0"/>
        <v>2940569.0960000004</v>
      </c>
      <c r="O28" s="20">
        <f t="shared" si="1"/>
        <v>5.5457903862034863E-2</v>
      </c>
    </row>
    <row r="29" spans="1:16" x14ac:dyDescent="0.15">
      <c r="A29" s="32" t="s">
        <v>73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0.13900000000000001</v>
      </c>
      <c r="K29" s="15">
        <v>0</v>
      </c>
      <c r="L29" s="15">
        <v>0</v>
      </c>
      <c r="M29" s="15">
        <v>0</v>
      </c>
      <c r="N29" s="33">
        <f t="shared" si="0"/>
        <v>0.13900000000000001</v>
      </c>
      <c r="O29" s="20">
        <f t="shared" si="1"/>
        <v>2.6214818918245361E-9</v>
      </c>
    </row>
    <row r="30" spans="1:16" x14ac:dyDescent="0.15">
      <c r="A30" s="32" t="s">
        <v>63</v>
      </c>
      <c r="B30" s="15">
        <v>59527.254999999997</v>
      </c>
      <c r="C30" s="15">
        <v>97317.333000000013</v>
      </c>
      <c r="D30" s="15">
        <v>47605.807999999997</v>
      </c>
      <c r="E30" s="15">
        <v>43834.663</v>
      </c>
      <c r="F30" s="15">
        <v>45250.46</v>
      </c>
      <c r="G30" s="15">
        <v>56127.54</v>
      </c>
      <c r="H30" s="15">
        <v>68746.233999999997</v>
      </c>
      <c r="I30" s="15">
        <v>142017.277</v>
      </c>
      <c r="J30" s="15">
        <v>76509.873999999996</v>
      </c>
      <c r="K30" s="15">
        <v>99856.415999999997</v>
      </c>
      <c r="L30" s="15">
        <v>101966.84600000001</v>
      </c>
      <c r="M30" s="15">
        <v>36612.269999999997</v>
      </c>
      <c r="N30" s="33">
        <f t="shared" si="0"/>
        <v>875371.97600000002</v>
      </c>
      <c r="O30" s="20">
        <f t="shared" si="1"/>
        <v>1.6509149522983182E-2</v>
      </c>
    </row>
    <row r="31" spans="1:16" x14ac:dyDescent="0.15">
      <c r="A31" s="32" t="s">
        <v>62</v>
      </c>
      <c r="B31" s="15">
        <v>17409.315999999999</v>
      </c>
      <c r="C31" s="15">
        <v>62451.43</v>
      </c>
      <c r="D31" s="15">
        <v>20469.277999999998</v>
      </c>
      <c r="E31" s="15">
        <v>63654.076999999997</v>
      </c>
      <c r="F31" s="15">
        <v>0</v>
      </c>
      <c r="G31" s="15">
        <v>16502.167000000001</v>
      </c>
      <c r="H31" s="15">
        <v>20465.447</v>
      </c>
      <c r="I31" s="15">
        <v>71188.201000000001</v>
      </c>
      <c r="J31" s="15">
        <v>9056.2810000000009</v>
      </c>
      <c r="K31" s="15">
        <v>63705.074999999997</v>
      </c>
      <c r="L31" s="15">
        <v>0</v>
      </c>
      <c r="M31" s="15">
        <v>61403.688999999998</v>
      </c>
      <c r="N31" s="33">
        <f t="shared" si="0"/>
        <v>406304.96100000001</v>
      </c>
      <c r="O31" s="20">
        <f t="shared" si="1"/>
        <v>7.6627417109350667E-3</v>
      </c>
    </row>
    <row r="32" spans="1:16" x14ac:dyDescent="0.15">
      <c r="A32" s="32" t="s">
        <v>64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11.77</v>
      </c>
      <c r="I32" s="15">
        <v>2.6619999999999999</v>
      </c>
      <c r="J32" s="15">
        <v>32.83</v>
      </c>
      <c r="K32" s="15">
        <v>0</v>
      </c>
      <c r="L32" s="15">
        <v>0</v>
      </c>
      <c r="M32" s="15">
        <v>11.329000000000001</v>
      </c>
      <c r="N32" s="33">
        <f t="shared" si="0"/>
        <v>58.591000000000001</v>
      </c>
      <c r="O32" s="20">
        <f t="shared" si="1"/>
        <v>1.1050017663589307E-6</v>
      </c>
    </row>
    <row r="33" spans="1:15" x14ac:dyDescent="0.15">
      <c r="A33" s="32" t="s">
        <v>65</v>
      </c>
      <c r="B33" s="15">
        <v>1.63</v>
      </c>
      <c r="C33" s="15">
        <v>49.298000000000002</v>
      </c>
      <c r="D33" s="15">
        <v>0</v>
      </c>
      <c r="E33" s="15">
        <v>3.25</v>
      </c>
      <c r="F33" s="15">
        <v>0</v>
      </c>
      <c r="G33" s="15">
        <v>2.7650000000000001</v>
      </c>
      <c r="H33" s="15">
        <v>49.77</v>
      </c>
      <c r="I33" s="15">
        <v>23.08</v>
      </c>
      <c r="J33" s="15">
        <v>2.673</v>
      </c>
      <c r="K33" s="15">
        <v>0</v>
      </c>
      <c r="L33" s="15">
        <v>0</v>
      </c>
      <c r="M33" s="15">
        <v>16.071000000000002</v>
      </c>
      <c r="N33" s="33">
        <f t="shared" si="0"/>
        <v>148.53700000000001</v>
      </c>
      <c r="O33" s="20">
        <f t="shared" si="1"/>
        <v>2.8013457249348279E-6</v>
      </c>
    </row>
    <row r="34" spans="1:15" x14ac:dyDescent="0.15">
      <c r="A34" s="32" t="s">
        <v>103</v>
      </c>
      <c r="B34" s="15">
        <v>0</v>
      </c>
      <c r="C34" s="15">
        <v>0</v>
      </c>
      <c r="D34" s="15">
        <v>12553.021000000001</v>
      </c>
      <c r="E34" s="15">
        <v>2983.6579999999999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33">
        <f t="shared" si="0"/>
        <v>15536.679</v>
      </c>
      <c r="O34" s="20">
        <f t="shared" si="1"/>
        <v>2.9301527091791753E-4</v>
      </c>
    </row>
    <row r="35" spans="1:15" x14ac:dyDescent="0.15">
      <c r="A35" s="32" t="s">
        <v>74</v>
      </c>
      <c r="B35" s="15">
        <v>2317</v>
      </c>
      <c r="C35" s="15">
        <v>2392.2199999999998</v>
      </c>
      <c r="D35" s="15">
        <v>1940</v>
      </c>
      <c r="E35" s="15">
        <v>13730.97</v>
      </c>
      <c r="F35" s="15">
        <v>14707</v>
      </c>
      <c r="G35" s="15">
        <v>3906.8</v>
      </c>
      <c r="H35" s="15">
        <v>0</v>
      </c>
      <c r="I35" s="15">
        <v>3268.62</v>
      </c>
      <c r="J35" s="15">
        <v>7348</v>
      </c>
      <c r="K35" s="15">
        <v>0</v>
      </c>
      <c r="L35" s="15">
        <v>2694.53</v>
      </c>
      <c r="M35" s="15">
        <v>0</v>
      </c>
      <c r="N35" s="33">
        <f t="shared" si="0"/>
        <v>52305.140000000007</v>
      </c>
      <c r="O35" s="20">
        <f t="shared" si="1"/>
        <v>9.8645307452767785E-4</v>
      </c>
    </row>
    <row r="36" spans="1:15" x14ac:dyDescent="0.15">
      <c r="A36" s="3" t="s">
        <v>39</v>
      </c>
      <c r="B36" s="33">
        <f t="shared" ref="B36:M36" si="2">SUM(B8:B35)</f>
        <v>5415102.5520000001</v>
      </c>
      <c r="C36" s="33">
        <f t="shared" si="2"/>
        <v>4307351.9189999998</v>
      </c>
      <c r="D36" s="33">
        <f t="shared" si="2"/>
        <v>4463212.6940000011</v>
      </c>
      <c r="E36" s="33">
        <f t="shared" si="2"/>
        <v>4525867.0529999994</v>
      </c>
      <c r="F36" s="33">
        <f t="shared" si="2"/>
        <v>3619839.4069999997</v>
      </c>
      <c r="G36" s="33">
        <f t="shared" si="2"/>
        <v>4221248.8489999995</v>
      </c>
      <c r="H36" s="33">
        <f t="shared" si="2"/>
        <v>5227070.0629999982</v>
      </c>
      <c r="I36" s="33">
        <f t="shared" si="2"/>
        <v>4009004.7750000004</v>
      </c>
      <c r="J36" s="33">
        <f t="shared" si="2"/>
        <v>4280753.7470000014</v>
      </c>
      <c r="K36" s="33">
        <f t="shared" si="2"/>
        <v>4345028.5959999999</v>
      </c>
      <c r="L36" s="33">
        <f t="shared" si="2"/>
        <v>4011310.6059999992</v>
      </c>
      <c r="M36" s="33">
        <f t="shared" si="2"/>
        <v>4597654.392</v>
      </c>
      <c r="N36" s="33">
        <f t="shared" si="0"/>
        <v>53023444.652999997</v>
      </c>
      <c r="O36" s="20">
        <f t="shared" si="1"/>
        <v>1</v>
      </c>
    </row>
    <row r="38" spans="1:15" x14ac:dyDescent="0.15">
      <c r="A38" s="2" t="s">
        <v>101</v>
      </c>
    </row>
    <row r="39" spans="1:15" x14ac:dyDescent="0.15">
      <c r="A39" s="2" t="s">
        <v>102</v>
      </c>
    </row>
  </sheetData>
  <printOptions horizontalCentered="1" verticalCentered="1"/>
  <pageMargins left="0.11811023622047245" right="0.11811023622047245" top="0.19685039370078741" bottom="0.15748031496062992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21"/>
  <sheetViews>
    <sheetView workbookViewId="0">
      <selection sqref="A1:XFD1048576"/>
    </sheetView>
  </sheetViews>
  <sheetFormatPr baseColWidth="10" defaultColWidth="11.5" defaultRowHeight="13" x14ac:dyDescent="0.15"/>
  <cols>
    <col min="1" max="1" width="19.5" style="2" customWidth="1"/>
    <col min="2" max="4" width="7.6640625" style="45" bestFit="1" customWidth="1"/>
    <col min="5" max="5" width="8.6640625" style="45" bestFit="1" customWidth="1"/>
    <col min="6" max="11" width="7.6640625" style="45" bestFit="1" customWidth="1"/>
    <col min="12" max="13" width="8.6640625" style="45" bestFit="1" customWidth="1"/>
    <col min="14" max="14" width="10.33203125" style="45" bestFit="1" customWidth="1"/>
    <col min="15" max="15" width="8" style="20" customWidth="1"/>
    <col min="16" max="16" width="4.5" style="21" customWidth="1"/>
    <col min="17" max="16384" width="11.5" style="2"/>
  </cols>
  <sheetData>
    <row r="2" spans="1:16" x14ac:dyDescent="0.15">
      <c r="A2" s="28" t="s">
        <v>40</v>
      </c>
    </row>
    <row r="4" spans="1:16" x14ac:dyDescent="0.15">
      <c r="A4" s="28" t="s">
        <v>69</v>
      </c>
    </row>
    <row r="5" spans="1:16" x14ac:dyDescent="0.15">
      <c r="A5" s="28" t="s">
        <v>100</v>
      </c>
    </row>
    <row r="7" spans="1:16" x14ac:dyDescent="0.15">
      <c r="A7" s="6" t="s">
        <v>34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32</v>
      </c>
      <c r="M7" s="6" t="s">
        <v>33</v>
      </c>
      <c r="N7" s="6" t="s">
        <v>39</v>
      </c>
    </row>
    <row r="8" spans="1:16" x14ac:dyDescent="0.15">
      <c r="A8" s="46" t="s">
        <v>42</v>
      </c>
      <c r="B8" s="15">
        <v>315.21600000000001</v>
      </c>
      <c r="C8" s="15">
        <v>148.96199999999999</v>
      </c>
      <c r="D8" s="15">
        <v>190.21899999999999</v>
      </c>
      <c r="E8" s="15">
        <v>196.77099999999999</v>
      </c>
      <c r="F8" s="15">
        <v>365.30700000000002</v>
      </c>
      <c r="G8" s="15">
        <v>341.06900000000002</v>
      </c>
      <c r="H8" s="15">
        <v>319.959</v>
      </c>
      <c r="I8" s="15">
        <v>449.20100000000002</v>
      </c>
      <c r="J8" s="15">
        <v>426.80900000000003</v>
      </c>
      <c r="K8" s="15">
        <v>342.15</v>
      </c>
      <c r="L8" s="15">
        <v>556.09199999999998</v>
      </c>
      <c r="M8" s="15">
        <v>480.03500000000003</v>
      </c>
      <c r="N8" s="33">
        <f>SUM(B8:M8)</f>
        <v>4131.79</v>
      </c>
      <c r="O8" s="20">
        <f>N8/$N$21</f>
        <v>3.9440907300453245E-3</v>
      </c>
    </row>
    <row r="9" spans="1:16" x14ac:dyDescent="0.15">
      <c r="A9" s="46" t="s">
        <v>43</v>
      </c>
      <c r="B9" s="15">
        <v>0</v>
      </c>
      <c r="C9" s="15">
        <v>0</v>
      </c>
      <c r="D9" s="15">
        <v>0</v>
      </c>
      <c r="E9" s="15">
        <v>248.465</v>
      </c>
      <c r="F9" s="15">
        <v>0</v>
      </c>
      <c r="G9" s="15">
        <v>0</v>
      </c>
      <c r="H9" s="15">
        <v>0</v>
      </c>
      <c r="I9" s="15">
        <v>0</v>
      </c>
      <c r="J9" s="15">
        <v>26.46</v>
      </c>
      <c r="K9" s="15">
        <v>0</v>
      </c>
      <c r="L9" s="15">
        <v>26.3</v>
      </c>
      <c r="M9" s="15">
        <v>0</v>
      </c>
      <c r="N9" s="33">
        <f t="shared" ref="N9:N21" si="0">SUM(B9:M9)</f>
        <v>301.22500000000002</v>
      </c>
      <c r="O9" s="20">
        <f t="shared" ref="O9:O21" si="1">N9/$N$21</f>
        <v>2.875409278201223E-4</v>
      </c>
    </row>
    <row r="10" spans="1:16" x14ac:dyDescent="0.15">
      <c r="A10" s="46" t="s">
        <v>45</v>
      </c>
      <c r="B10" s="15">
        <v>0</v>
      </c>
      <c r="C10" s="15">
        <v>90.287999999999997</v>
      </c>
      <c r="D10" s="15">
        <v>160.96299999999999</v>
      </c>
      <c r="E10" s="15">
        <v>269.18299999999999</v>
      </c>
      <c r="F10" s="15">
        <v>251.90799999999999</v>
      </c>
      <c r="G10" s="15">
        <v>358.185</v>
      </c>
      <c r="H10" s="15">
        <v>0</v>
      </c>
      <c r="I10" s="15">
        <v>157.27099999999999</v>
      </c>
      <c r="J10" s="15">
        <v>323.08999999999997</v>
      </c>
      <c r="K10" s="15">
        <v>484.15600000000001</v>
      </c>
      <c r="L10" s="15">
        <v>19.797999999999998</v>
      </c>
      <c r="M10" s="15">
        <v>898.13300000000004</v>
      </c>
      <c r="N10" s="33">
        <f t="shared" si="0"/>
        <v>3012.9749999999995</v>
      </c>
      <c r="O10" s="20">
        <f t="shared" si="1"/>
        <v>2.8761013428461541E-3</v>
      </c>
    </row>
    <row r="11" spans="1:16" x14ac:dyDescent="0.15">
      <c r="A11" s="46" t="s">
        <v>47</v>
      </c>
      <c r="B11" s="15">
        <v>257.685</v>
      </c>
      <c r="C11" s="15">
        <v>345.20100000000002</v>
      </c>
      <c r="D11" s="15">
        <v>402.74200000000002</v>
      </c>
      <c r="E11" s="15">
        <v>209.40700000000001</v>
      </c>
      <c r="F11" s="15">
        <v>203.47200000000001</v>
      </c>
      <c r="G11" s="15">
        <v>294.99799999999999</v>
      </c>
      <c r="H11" s="15">
        <v>251.79</v>
      </c>
      <c r="I11" s="15">
        <v>180.26300000000001</v>
      </c>
      <c r="J11" s="15">
        <v>0</v>
      </c>
      <c r="K11" s="15">
        <v>0</v>
      </c>
      <c r="L11" s="15">
        <v>253.81299999999999</v>
      </c>
      <c r="M11" s="15">
        <v>504.90899999999999</v>
      </c>
      <c r="N11" s="33">
        <f t="shared" si="0"/>
        <v>2904.28</v>
      </c>
      <c r="O11" s="20">
        <f t="shared" si="1"/>
        <v>2.7723441475622033E-3</v>
      </c>
    </row>
    <row r="12" spans="1:16" x14ac:dyDescent="0.15">
      <c r="A12" s="46" t="s">
        <v>105</v>
      </c>
      <c r="B12" s="15">
        <v>1.897</v>
      </c>
      <c r="C12" s="15">
        <v>1.355</v>
      </c>
      <c r="D12" s="15">
        <v>0.68500000000000005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33">
        <f t="shared" si="0"/>
        <v>3.9369999999999998</v>
      </c>
      <c r="O12" s="20">
        <f t="shared" si="1"/>
        <v>3.7581496649608143E-6</v>
      </c>
    </row>
    <row r="13" spans="1:16" x14ac:dyDescent="0.15">
      <c r="A13" s="46" t="s">
        <v>54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6.6280000000000001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33">
        <f t="shared" si="0"/>
        <v>6.6280000000000001</v>
      </c>
      <c r="O13" s="20">
        <f t="shared" si="1"/>
        <v>6.3269027125629364E-6</v>
      </c>
    </row>
    <row r="14" spans="1:16" x14ac:dyDescent="0.15">
      <c r="A14" s="46" t="s">
        <v>55</v>
      </c>
      <c r="B14" s="15">
        <v>10709.136</v>
      </c>
      <c r="C14" s="15">
        <v>10409.307000000001</v>
      </c>
      <c r="D14" s="15">
        <v>9245.4449999999997</v>
      </c>
      <c r="E14" s="15">
        <v>8395.6440000000002</v>
      </c>
      <c r="F14" s="15">
        <v>6874.89</v>
      </c>
      <c r="G14" s="15">
        <v>18663.001</v>
      </c>
      <c r="H14" s="15">
        <v>19483.008000000002</v>
      </c>
      <c r="I14" s="15">
        <v>25329.388999999999</v>
      </c>
      <c r="J14" s="15">
        <v>21042.44</v>
      </c>
      <c r="K14" s="15">
        <v>31339.055</v>
      </c>
      <c r="L14" s="15">
        <v>55679.764999999999</v>
      </c>
      <c r="M14" s="15">
        <v>30134.317999999999</v>
      </c>
      <c r="N14" s="33">
        <f t="shared" si="0"/>
        <v>247305.39800000002</v>
      </c>
      <c r="O14" s="20">
        <f t="shared" si="1"/>
        <v>0.23607078959530123</v>
      </c>
      <c r="P14" s="21">
        <v>2</v>
      </c>
    </row>
    <row r="15" spans="1:16" x14ac:dyDescent="0.15">
      <c r="A15" s="46" t="s">
        <v>56</v>
      </c>
      <c r="B15" s="15">
        <v>60695.696000000004</v>
      </c>
      <c r="C15" s="15">
        <v>55664.595999999998</v>
      </c>
      <c r="D15" s="15">
        <v>64673.495000000003</v>
      </c>
      <c r="E15" s="15">
        <v>97226.506999999998</v>
      </c>
      <c r="F15" s="15">
        <v>59361.976000000002</v>
      </c>
      <c r="G15" s="15">
        <v>50552.305</v>
      </c>
      <c r="H15" s="15">
        <v>60068.966</v>
      </c>
      <c r="I15" s="15">
        <v>46267.123</v>
      </c>
      <c r="J15" s="15">
        <v>65798.267999999996</v>
      </c>
      <c r="K15" s="15">
        <v>54902.743999999999</v>
      </c>
      <c r="L15" s="15">
        <v>60379.103000000003</v>
      </c>
      <c r="M15" s="15">
        <v>79127.520999999993</v>
      </c>
      <c r="N15" s="33">
        <f t="shared" si="0"/>
        <v>754718.29999999993</v>
      </c>
      <c r="O15" s="20">
        <f t="shared" si="1"/>
        <v>0.72043289974213742</v>
      </c>
      <c r="P15" s="21">
        <v>1</v>
      </c>
    </row>
    <row r="16" spans="1:16" x14ac:dyDescent="0.15">
      <c r="A16" s="46" t="s">
        <v>58</v>
      </c>
      <c r="B16" s="15">
        <v>163.577</v>
      </c>
      <c r="C16" s="15">
        <v>206.55799999999999</v>
      </c>
      <c r="D16" s="15">
        <v>123.18</v>
      </c>
      <c r="E16" s="15">
        <v>36.700000000000003</v>
      </c>
      <c r="F16" s="15">
        <v>132.29900000000001</v>
      </c>
      <c r="G16" s="15">
        <v>508.07499999999999</v>
      </c>
      <c r="H16" s="15">
        <v>581.12800000000004</v>
      </c>
      <c r="I16" s="15">
        <v>1297.1410000000001</v>
      </c>
      <c r="J16" s="15">
        <v>1742.932</v>
      </c>
      <c r="K16" s="15">
        <v>380.98099999999999</v>
      </c>
      <c r="L16" s="15">
        <v>372.98899999999998</v>
      </c>
      <c r="M16" s="15">
        <v>262.70600000000002</v>
      </c>
      <c r="N16" s="33">
        <f t="shared" si="0"/>
        <v>5808.2659999999996</v>
      </c>
      <c r="O16" s="20">
        <f t="shared" si="1"/>
        <v>5.5444076509787374E-3</v>
      </c>
    </row>
    <row r="17" spans="1:15" x14ac:dyDescent="0.15">
      <c r="A17" s="46" t="s">
        <v>59</v>
      </c>
      <c r="B17" s="15">
        <v>0</v>
      </c>
      <c r="C17" s="15">
        <v>0</v>
      </c>
      <c r="D17" s="15">
        <v>27.48</v>
      </c>
      <c r="E17" s="15">
        <v>0</v>
      </c>
      <c r="F17" s="15">
        <v>0</v>
      </c>
      <c r="G17" s="15">
        <v>0</v>
      </c>
      <c r="H17" s="15">
        <v>4.5</v>
      </c>
      <c r="I17" s="15">
        <v>0</v>
      </c>
      <c r="J17" s="15">
        <v>9.24</v>
      </c>
      <c r="K17" s="15">
        <v>4.3</v>
      </c>
      <c r="L17" s="15">
        <v>9</v>
      </c>
      <c r="M17" s="15">
        <v>0</v>
      </c>
      <c r="N17" s="33">
        <f t="shared" si="0"/>
        <v>54.519999999999996</v>
      </c>
      <c r="O17" s="20">
        <f t="shared" si="1"/>
        <v>5.2043261298873153E-5</v>
      </c>
    </row>
    <row r="18" spans="1:15" x14ac:dyDescent="0.15">
      <c r="A18" s="46" t="s">
        <v>60</v>
      </c>
      <c r="B18" s="15">
        <v>2219.9749999999999</v>
      </c>
      <c r="C18" s="15">
        <v>2440.2890000000002</v>
      </c>
      <c r="D18" s="15">
        <v>1784.71</v>
      </c>
      <c r="E18" s="15">
        <v>1196.722</v>
      </c>
      <c r="F18" s="15">
        <v>879.23400000000004</v>
      </c>
      <c r="G18" s="15">
        <v>341.89</v>
      </c>
      <c r="H18" s="15">
        <v>798.25599999999997</v>
      </c>
      <c r="I18" s="15">
        <v>833.66099999999994</v>
      </c>
      <c r="J18" s="15">
        <v>758.00199999999995</v>
      </c>
      <c r="K18" s="15">
        <v>1261.8340000000001</v>
      </c>
      <c r="L18" s="15">
        <v>510.58499999999998</v>
      </c>
      <c r="M18" s="15">
        <v>2541.0059999999999</v>
      </c>
      <c r="N18" s="33">
        <f t="shared" si="0"/>
        <v>15566.163999999999</v>
      </c>
      <c r="O18" s="20">
        <f t="shared" si="1"/>
        <v>1.4859023119462812E-2</v>
      </c>
    </row>
    <row r="19" spans="1:15" x14ac:dyDescent="0.15">
      <c r="A19" s="46" t="s">
        <v>61</v>
      </c>
      <c r="B19" s="15">
        <v>1286.633</v>
      </c>
      <c r="C19" s="15">
        <v>1150.6110000000001</v>
      </c>
      <c r="D19" s="15">
        <v>1770.229</v>
      </c>
      <c r="E19" s="15">
        <v>1073.633</v>
      </c>
      <c r="F19" s="15">
        <v>1244.876</v>
      </c>
      <c r="G19" s="15">
        <v>733.58</v>
      </c>
      <c r="H19" s="15">
        <v>441.37400000000002</v>
      </c>
      <c r="I19" s="15">
        <v>679.72199999999998</v>
      </c>
      <c r="J19" s="15">
        <v>972.00800000000004</v>
      </c>
      <c r="K19" s="15">
        <v>1625.6579999999999</v>
      </c>
      <c r="L19" s="15">
        <v>1013.9880000000001</v>
      </c>
      <c r="M19" s="15">
        <v>1779.693</v>
      </c>
      <c r="N19" s="33">
        <f t="shared" si="0"/>
        <v>13772.004999999997</v>
      </c>
      <c r="O19" s="20">
        <f t="shared" si="1"/>
        <v>1.314636931079214E-2</v>
      </c>
    </row>
    <row r="20" spans="1:15" x14ac:dyDescent="0.15">
      <c r="A20" s="46" t="s">
        <v>65</v>
      </c>
      <c r="B20" s="15">
        <v>0</v>
      </c>
      <c r="C20" s="15">
        <v>0</v>
      </c>
      <c r="D20" s="15">
        <v>0</v>
      </c>
      <c r="E20" s="15">
        <v>2.2999999999999998</v>
      </c>
      <c r="F20" s="15">
        <v>0</v>
      </c>
      <c r="G20" s="15">
        <v>0</v>
      </c>
      <c r="H20" s="15">
        <v>0</v>
      </c>
      <c r="I20" s="15">
        <v>0</v>
      </c>
      <c r="J20" s="15">
        <v>2.21</v>
      </c>
      <c r="K20" s="15">
        <v>0</v>
      </c>
      <c r="L20" s="15">
        <v>0</v>
      </c>
      <c r="M20" s="15">
        <v>0</v>
      </c>
      <c r="N20" s="33">
        <f t="shared" si="0"/>
        <v>4.51</v>
      </c>
      <c r="O20" s="20">
        <f t="shared" si="1"/>
        <v>4.305119377437966E-6</v>
      </c>
    </row>
    <row r="21" spans="1:15" x14ac:dyDescent="0.15">
      <c r="A21" s="47" t="s">
        <v>39</v>
      </c>
      <c r="B21" s="33">
        <f t="shared" ref="B21:M21" si="2">SUM(B8:B20)</f>
        <v>75649.815000000017</v>
      </c>
      <c r="C21" s="33">
        <f t="shared" si="2"/>
        <v>70457.167000000016</v>
      </c>
      <c r="D21" s="33">
        <f t="shared" si="2"/>
        <v>78379.148000000001</v>
      </c>
      <c r="E21" s="33">
        <f t="shared" si="2"/>
        <v>108855.33199999999</v>
      </c>
      <c r="F21" s="33">
        <f t="shared" si="2"/>
        <v>69313.962</v>
      </c>
      <c r="G21" s="33">
        <f t="shared" si="2"/>
        <v>71793.103000000003</v>
      </c>
      <c r="H21" s="33">
        <f t="shared" si="2"/>
        <v>81955.608999999982</v>
      </c>
      <c r="I21" s="33">
        <f t="shared" si="2"/>
        <v>75193.770999999993</v>
      </c>
      <c r="J21" s="33">
        <f t="shared" si="2"/>
        <v>91101.459000000003</v>
      </c>
      <c r="K21" s="33">
        <f t="shared" si="2"/>
        <v>90340.877999999997</v>
      </c>
      <c r="L21" s="33">
        <f t="shared" si="2"/>
        <v>118821.433</v>
      </c>
      <c r="M21" s="33">
        <f t="shared" si="2"/>
        <v>115728.321</v>
      </c>
      <c r="N21" s="33">
        <f t="shared" si="0"/>
        <v>1047589.9979999999</v>
      </c>
      <c r="O21" s="20">
        <f t="shared" si="1"/>
        <v>1</v>
      </c>
    </row>
  </sheetData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13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3" width="10.83203125" style="27"/>
    <col min="4" max="4" width="4.6640625" style="1" customWidth="1"/>
    <col min="5" max="16384" width="10.83203125" style="1"/>
  </cols>
  <sheetData>
    <row r="2" spans="2:9" ht="18" x14ac:dyDescent="0.2">
      <c r="B2" s="44" t="s">
        <v>22</v>
      </c>
      <c r="C2" s="24">
        <v>75649.815000000017</v>
      </c>
      <c r="I2" s="25" t="s">
        <v>136</v>
      </c>
    </row>
    <row r="3" spans="2:9" x14ac:dyDescent="0.2">
      <c r="B3" s="44" t="s">
        <v>23</v>
      </c>
      <c r="C3" s="24">
        <v>70457.167000000016</v>
      </c>
    </row>
    <row r="4" spans="2:9" x14ac:dyDescent="0.2">
      <c r="B4" s="44" t="s">
        <v>24</v>
      </c>
      <c r="C4" s="24">
        <v>78379.148000000001</v>
      </c>
    </row>
    <row r="5" spans="2:9" x14ac:dyDescent="0.2">
      <c r="B5" s="44" t="s">
        <v>25</v>
      </c>
      <c r="C5" s="24">
        <v>108855.33199999999</v>
      </c>
    </row>
    <row r="6" spans="2:9" x14ac:dyDescent="0.2">
      <c r="B6" s="44" t="s">
        <v>26</v>
      </c>
      <c r="C6" s="24">
        <v>69313.962</v>
      </c>
    </row>
    <row r="7" spans="2:9" x14ac:dyDescent="0.2">
      <c r="B7" s="44" t="s">
        <v>27</v>
      </c>
      <c r="C7" s="24">
        <v>71793.103000000003</v>
      </c>
    </row>
    <row r="8" spans="2:9" x14ac:dyDescent="0.2">
      <c r="B8" s="44" t="s">
        <v>28</v>
      </c>
      <c r="C8" s="24">
        <v>81955.608999999982</v>
      </c>
    </row>
    <row r="9" spans="2:9" x14ac:dyDescent="0.2">
      <c r="B9" s="44" t="s">
        <v>29</v>
      </c>
      <c r="C9" s="24">
        <v>75193.770999999993</v>
      </c>
    </row>
    <row r="10" spans="2:9" x14ac:dyDescent="0.2">
      <c r="B10" s="44" t="s">
        <v>30</v>
      </c>
      <c r="C10" s="24">
        <v>91101.459000000003</v>
      </c>
    </row>
    <row r="11" spans="2:9" x14ac:dyDescent="0.2">
      <c r="B11" s="44" t="s">
        <v>31</v>
      </c>
      <c r="C11" s="24">
        <v>90340.877999999997</v>
      </c>
    </row>
    <row r="12" spans="2:9" x14ac:dyDescent="0.2">
      <c r="B12" s="44" t="s">
        <v>32</v>
      </c>
      <c r="C12" s="24">
        <v>118821.433</v>
      </c>
    </row>
    <row r="13" spans="2:9" x14ac:dyDescent="0.2">
      <c r="B13" s="44" t="s">
        <v>33</v>
      </c>
      <c r="C13" s="24">
        <v>115728.321</v>
      </c>
    </row>
  </sheetData>
  <printOptions horizontalCentered="1" verticalCentered="1"/>
  <pageMargins left="0.11811023622047245" right="0.11811023622047245" top="0.15748031496062992" bottom="0.19685039370078741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U42"/>
  <sheetViews>
    <sheetView workbookViewId="0">
      <selection sqref="A1:XFD1048576"/>
    </sheetView>
  </sheetViews>
  <sheetFormatPr baseColWidth="10" defaultRowHeight="15" x14ac:dyDescent="0.2"/>
  <cols>
    <col min="1" max="1" width="19.6640625" style="1" customWidth="1"/>
    <col min="2" max="2" width="18" style="35" bestFit="1" customWidth="1"/>
    <col min="3" max="3" width="19.5" style="35" bestFit="1" customWidth="1"/>
    <col min="4" max="4" width="13.1640625" style="35" bestFit="1" customWidth="1"/>
    <col min="5" max="5" width="11" style="35" bestFit="1" customWidth="1"/>
    <col min="6" max="6" width="12" style="35" bestFit="1" customWidth="1"/>
    <col min="7" max="7" width="11" style="35" bestFit="1" customWidth="1"/>
    <col min="8" max="8" width="17.6640625" style="35" bestFit="1" customWidth="1"/>
    <col min="9" max="9" width="8.5" style="35" bestFit="1" customWidth="1"/>
    <col min="10" max="10" width="12.5" style="1" bestFit="1" customWidth="1"/>
    <col min="11" max="11" width="4.6640625" style="1" customWidth="1"/>
    <col min="12" max="12" width="26.1640625" style="1" bestFit="1" customWidth="1"/>
    <col min="13" max="13" width="14.83203125" style="35" bestFit="1" customWidth="1"/>
    <col min="14" max="14" width="17.33203125" style="35" bestFit="1" customWidth="1"/>
    <col min="15" max="16" width="11" style="35" bestFit="1" customWidth="1"/>
    <col min="17" max="17" width="12" style="35" bestFit="1" customWidth="1"/>
    <col min="18" max="18" width="11" style="35" bestFit="1" customWidth="1"/>
    <col min="19" max="19" width="15.1640625" style="35" bestFit="1" customWidth="1"/>
    <col min="20" max="20" width="8" style="35" bestFit="1" customWidth="1"/>
    <col min="21" max="21" width="12.5" style="35" bestFit="1" customWidth="1"/>
    <col min="22" max="16384" width="10.83203125" style="1"/>
  </cols>
  <sheetData>
    <row r="2" spans="1:21" x14ac:dyDescent="0.2">
      <c r="A2" s="28" t="s">
        <v>40</v>
      </c>
      <c r="K2" s="35"/>
    </row>
    <row r="3" spans="1:21" x14ac:dyDescent="0.2">
      <c r="K3" s="35"/>
    </row>
    <row r="4" spans="1:21" x14ac:dyDescent="0.2">
      <c r="A4" s="36" t="s">
        <v>70</v>
      </c>
      <c r="K4" s="35"/>
    </row>
    <row r="5" spans="1:21" x14ac:dyDescent="0.2">
      <c r="A5" s="36" t="s">
        <v>100</v>
      </c>
      <c r="K5" s="35"/>
    </row>
    <row r="6" spans="1:21" x14ac:dyDescent="0.2">
      <c r="K6" s="35"/>
    </row>
    <row r="7" spans="1:21" x14ac:dyDescent="0.2">
      <c r="A7" s="37" t="s">
        <v>34</v>
      </c>
      <c r="B7" s="38" t="s">
        <v>127</v>
      </c>
      <c r="C7" s="38" t="s">
        <v>123</v>
      </c>
      <c r="D7" s="38" t="s">
        <v>35</v>
      </c>
      <c r="E7" s="38" t="s">
        <v>36</v>
      </c>
      <c r="F7" s="38" t="s">
        <v>124</v>
      </c>
      <c r="G7" s="38" t="s">
        <v>125</v>
      </c>
      <c r="H7" s="38" t="s">
        <v>126</v>
      </c>
      <c r="I7" s="38" t="s">
        <v>37</v>
      </c>
      <c r="J7" s="39" t="s">
        <v>39</v>
      </c>
      <c r="M7" s="1"/>
      <c r="N7" s="1"/>
      <c r="O7" s="1"/>
      <c r="P7" s="1"/>
      <c r="Q7" s="1"/>
      <c r="R7" s="1"/>
      <c r="S7" s="1"/>
      <c r="T7" s="1"/>
      <c r="U7" s="1"/>
    </row>
    <row r="8" spans="1:21" x14ac:dyDescent="0.2">
      <c r="A8" s="32" t="s">
        <v>42</v>
      </c>
      <c r="B8" s="19">
        <v>82740.872000000003</v>
      </c>
      <c r="C8" s="19">
        <v>18652.342000000001</v>
      </c>
      <c r="D8" s="19">
        <v>18173.564999999999</v>
      </c>
      <c r="E8" s="19">
        <v>500.24700000000001</v>
      </c>
      <c r="F8" s="19">
        <v>0</v>
      </c>
      <c r="G8" s="19">
        <v>0</v>
      </c>
      <c r="H8" s="19">
        <v>2759.4369999999999</v>
      </c>
      <c r="I8" s="19">
        <v>0</v>
      </c>
      <c r="J8" s="10">
        <f>SUM(B8:I8)</f>
        <v>122826.46300000002</v>
      </c>
      <c r="M8" s="1"/>
      <c r="N8" s="1"/>
      <c r="O8" s="1"/>
      <c r="P8" s="1"/>
      <c r="Q8" s="1"/>
      <c r="R8" s="1"/>
      <c r="S8" s="1"/>
      <c r="T8" s="1"/>
      <c r="U8" s="1"/>
    </row>
    <row r="9" spans="1:21" x14ac:dyDescent="0.2">
      <c r="A9" s="32" t="s">
        <v>43</v>
      </c>
      <c r="B9" s="19">
        <v>24404.74</v>
      </c>
      <c r="C9" s="19">
        <v>11517.501</v>
      </c>
      <c r="D9" s="19">
        <v>90465.399000000005</v>
      </c>
      <c r="E9" s="19">
        <v>7510.2309999999998</v>
      </c>
      <c r="F9" s="19">
        <v>17.57</v>
      </c>
      <c r="G9" s="19">
        <v>0</v>
      </c>
      <c r="H9" s="19">
        <v>54761.904000000002</v>
      </c>
      <c r="I9" s="19">
        <v>350.94299999999998</v>
      </c>
      <c r="J9" s="10">
        <f t="shared" ref="J9:J35" si="0">SUM(B9:I9)</f>
        <v>189028.28800000003</v>
      </c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32" t="s">
        <v>44</v>
      </c>
      <c r="B10" s="19">
        <v>561748.6</v>
      </c>
      <c r="C10" s="19">
        <v>76781.3</v>
      </c>
      <c r="D10" s="19">
        <v>0</v>
      </c>
      <c r="E10" s="19">
        <v>0</v>
      </c>
      <c r="F10" s="19">
        <v>79063.8</v>
      </c>
      <c r="G10" s="19">
        <v>0</v>
      </c>
      <c r="H10" s="19">
        <v>0</v>
      </c>
      <c r="I10" s="19">
        <v>0</v>
      </c>
      <c r="J10" s="10">
        <f t="shared" si="0"/>
        <v>717593.70000000007</v>
      </c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32" t="s">
        <v>45</v>
      </c>
      <c r="B11" s="19">
        <v>118843.20299999999</v>
      </c>
      <c r="C11" s="19">
        <v>40172.821000000004</v>
      </c>
      <c r="D11" s="19">
        <v>279646.92599999998</v>
      </c>
      <c r="E11" s="19">
        <v>92659.133000000002</v>
      </c>
      <c r="F11" s="19">
        <v>807.00199999999995</v>
      </c>
      <c r="G11" s="19">
        <v>70.676000000000002</v>
      </c>
      <c r="H11" s="19">
        <v>66279.692999999999</v>
      </c>
      <c r="I11" s="19">
        <v>0</v>
      </c>
      <c r="J11" s="10">
        <f t="shared" si="0"/>
        <v>598479.45399999991</v>
      </c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32" t="s">
        <v>46</v>
      </c>
      <c r="B12" s="19">
        <v>4171376.2459999998</v>
      </c>
      <c r="C12" s="19">
        <v>2946832.0049999999</v>
      </c>
      <c r="D12" s="19">
        <v>1404034.31</v>
      </c>
      <c r="E12" s="19">
        <v>41321.383999999998</v>
      </c>
      <c r="F12" s="19">
        <v>1155109.628</v>
      </c>
      <c r="G12" s="19">
        <v>81516.705000000002</v>
      </c>
      <c r="H12" s="19">
        <v>245324.495</v>
      </c>
      <c r="I12" s="19">
        <v>0</v>
      </c>
      <c r="J12" s="10">
        <f t="shared" si="0"/>
        <v>10045514.773</v>
      </c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32" t="s">
        <v>47</v>
      </c>
      <c r="B13" s="19">
        <v>83669.326000000001</v>
      </c>
      <c r="C13" s="19">
        <v>288736.21100000001</v>
      </c>
      <c r="D13" s="19">
        <v>185906.837</v>
      </c>
      <c r="E13" s="19">
        <v>26685.249</v>
      </c>
      <c r="F13" s="19">
        <v>0</v>
      </c>
      <c r="G13" s="19">
        <v>0</v>
      </c>
      <c r="H13" s="19">
        <v>9504.2720000000008</v>
      </c>
      <c r="I13" s="19">
        <v>0</v>
      </c>
      <c r="J13" s="10">
        <f t="shared" si="0"/>
        <v>594501.89500000002</v>
      </c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">
      <c r="A14" s="32" t="s">
        <v>48</v>
      </c>
      <c r="B14" s="19">
        <v>62958.519</v>
      </c>
      <c r="C14" s="19">
        <v>39962.892</v>
      </c>
      <c r="D14" s="19">
        <v>105281.694</v>
      </c>
      <c r="E14" s="19">
        <v>0</v>
      </c>
      <c r="F14" s="19">
        <v>0</v>
      </c>
      <c r="G14" s="19">
        <v>0</v>
      </c>
      <c r="H14" s="19">
        <v>10029.799000000001</v>
      </c>
      <c r="I14" s="19">
        <v>0</v>
      </c>
      <c r="J14" s="10">
        <f t="shared" si="0"/>
        <v>218232.90399999998</v>
      </c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">
      <c r="A15" s="32" t="s">
        <v>49</v>
      </c>
      <c r="B15" s="19">
        <v>0</v>
      </c>
      <c r="C15" s="19">
        <v>288950.57199999999</v>
      </c>
      <c r="D15" s="19">
        <v>51741.906999999999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0">
        <f t="shared" si="0"/>
        <v>340692.47899999999</v>
      </c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">
      <c r="A16" s="32" t="s">
        <v>50</v>
      </c>
      <c r="B16" s="19">
        <v>988063.55200000003</v>
      </c>
      <c r="C16" s="19">
        <v>396539.72</v>
      </c>
      <c r="D16" s="19">
        <v>34475.968000000001</v>
      </c>
      <c r="E16" s="19">
        <v>114.795</v>
      </c>
      <c r="F16" s="19">
        <v>462410.6</v>
      </c>
      <c r="G16" s="19"/>
      <c r="H16" s="19">
        <v>0</v>
      </c>
      <c r="I16" s="19">
        <v>0</v>
      </c>
      <c r="J16" s="10">
        <f t="shared" si="0"/>
        <v>1881604.6349999998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32" t="s">
        <v>52</v>
      </c>
      <c r="B17" s="19">
        <v>11363.77</v>
      </c>
      <c r="C17" s="19">
        <v>12146.705</v>
      </c>
      <c r="D17" s="19">
        <v>46819.146999999997</v>
      </c>
      <c r="E17" s="19">
        <v>17418.875</v>
      </c>
      <c r="F17" s="19">
        <v>0</v>
      </c>
      <c r="G17" s="19">
        <v>0</v>
      </c>
      <c r="H17" s="19">
        <v>0</v>
      </c>
      <c r="I17" s="19">
        <v>0</v>
      </c>
      <c r="J17" s="10">
        <f t="shared" si="0"/>
        <v>87748.497000000003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x14ac:dyDescent="0.2">
      <c r="A18" s="32" t="s">
        <v>51</v>
      </c>
      <c r="B18" s="19">
        <v>0</v>
      </c>
      <c r="C18" s="19">
        <v>37075.934000000001</v>
      </c>
      <c r="D18" s="19">
        <v>6917.3739999999998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0">
        <f t="shared" si="0"/>
        <v>43993.308000000005</v>
      </c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">
      <c r="A19" s="32" t="s">
        <v>104</v>
      </c>
      <c r="B19" s="19">
        <v>0</v>
      </c>
      <c r="C19" s="19">
        <v>0</v>
      </c>
      <c r="D19" s="19">
        <v>0</v>
      </c>
      <c r="E19" s="19">
        <v>0</v>
      </c>
      <c r="F19" s="19">
        <v>5.1820000000000004</v>
      </c>
      <c r="G19" s="19">
        <v>0</v>
      </c>
      <c r="H19" s="19">
        <v>0</v>
      </c>
      <c r="I19" s="19">
        <v>0</v>
      </c>
      <c r="J19" s="10">
        <f t="shared" si="0"/>
        <v>5.1820000000000004</v>
      </c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">
      <c r="A20" s="32" t="s">
        <v>53</v>
      </c>
      <c r="B20" s="19">
        <v>1374516.8459999999</v>
      </c>
      <c r="C20" s="19">
        <v>3963890.8689999999</v>
      </c>
      <c r="D20" s="19">
        <v>268545.212</v>
      </c>
      <c r="E20" s="19">
        <v>5678.0240000000003</v>
      </c>
      <c r="F20" s="19">
        <v>68610.707999999999</v>
      </c>
      <c r="G20" s="19">
        <v>447336.85600000003</v>
      </c>
      <c r="H20" s="19">
        <v>527196.03599999996</v>
      </c>
      <c r="I20" s="19">
        <v>0</v>
      </c>
      <c r="J20" s="10">
        <f t="shared" si="0"/>
        <v>6655774.551</v>
      </c>
      <c r="M20" s="1"/>
      <c r="N20" s="1"/>
      <c r="O20" s="1"/>
      <c r="P20" s="1"/>
      <c r="Q20" s="1"/>
      <c r="R20" s="1"/>
      <c r="S20" s="1"/>
      <c r="T20" s="1"/>
      <c r="U20" s="1"/>
    </row>
    <row r="21" spans="1:21" x14ac:dyDescent="0.2">
      <c r="A21" s="32" t="s">
        <v>54</v>
      </c>
      <c r="B21" s="19">
        <v>1277146.8729999999</v>
      </c>
      <c r="C21" s="19">
        <v>783554.07</v>
      </c>
      <c r="D21" s="19">
        <v>336728.54200000002</v>
      </c>
      <c r="E21" s="19">
        <v>20730.855</v>
      </c>
      <c r="F21" s="19">
        <v>0</v>
      </c>
      <c r="G21" s="19">
        <v>0</v>
      </c>
      <c r="H21" s="19">
        <v>0</v>
      </c>
      <c r="I21" s="19">
        <v>0</v>
      </c>
      <c r="J21" s="10">
        <f t="shared" si="0"/>
        <v>2418160.34</v>
      </c>
      <c r="M21" s="1"/>
      <c r="N21" s="1"/>
      <c r="O21" s="1"/>
      <c r="P21" s="1"/>
      <c r="Q21" s="1"/>
      <c r="R21" s="1"/>
      <c r="S21" s="1"/>
      <c r="T21" s="1"/>
      <c r="U21" s="1"/>
    </row>
    <row r="22" spans="1:21" x14ac:dyDescent="0.2">
      <c r="A22" s="32" t="s">
        <v>55</v>
      </c>
      <c r="B22" s="19">
        <v>688939.20900000003</v>
      </c>
      <c r="C22" s="19">
        <v>100312.327</v>
      </c>
      <c r="D22" s="19">
        <v>1517940.067</v>
      </c>
      <c r="E22" s="19">
        <v>606406.02399999998</v>
      </c>
      <c r="F22" s="19">
        <v>445.11799999999999</v>
      </c>
      <c r="G22" s="19">
        <v>641.88300000000004</v>
      </c>
      <c r="H22" s="19">
        <v>637450.14</v>
      </c>
      <c r="I22" s="19">
        <v>4.2030000000000003</v>
      </c>
      <c r="J22" s="10">
        <f t="shared" si="0"/>
        <v>3552138.9710000004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x14ac:dyDescent="0.2">
      <c r="A23" s="32" t="s">
        <v>56</v>
      </c>
      <c r="B23" s="19">
        <v>5585005.2999999998</v>
      </c>
      <c r="C23" s="19">
        <v>920543.70799999998</v>
      </c>
      <c r="D23" s="19">
        <v>2768479.2850000001</v>
      </c>
      <c r="E23" s="19">
        <v>816045.75300000003</v>
      </c>
      <c r="F23" s="19">
        <v>8319.0689999999995</v>
      </c>
      <c r="G23" s="19">
        <v>4148.3969999999999</v>
      </c>
      <c r="H23" s="19">
        <v>1170824.7139999999</v>
      </c>
      <c r="I23" s="19">
        <v>0</v>
      </c>
      <c r="J23" s="10">
        <f t="shared" si="0"/>
        <v>11273366.226</v>
      </c>
      <c r="M23" s="1"/>
      <c r="N23" s="1"/>
      <c r="O23" s="1"/>
      <c r="P23" s="1"/>
      <c r="Q23" s="1"/>
      <c r="R23" s="1"/>
      <c r="S23" s="1"/>
      <c r="T23" s="1"/>
      <c r="U23" s="1"/>
    </row>
    <row r="24" spans="1:21" x14ac:dyDescent="0.2">
      <c r="A24" s="32" t="s">
        <v>57</v>
      </c>
      <c r="B24" s="19">
        <v>38019.440000000002</v>
      </c>
      <c r="C24" s="19">
        <v>99272.35</v>
      </c>
      <c r="D24" s="19">
        <v>198980.12299999999</v>
      </c>
      <c r="E24" s="19">
        <v>9870.01</v>
      </c>
      <c r="F24" s="19">
        <v>0</v>
      </c>
      <c r="G24" s="19">
        <v>0</v>
      </c>
      <c r="H24" s="19">
        <v>11464.85</v>
      </c>
      <c r="I24" s="19">
        <v>0</v>
      </c>
      <c r="J24" s="10">
        <f t="shared" si="0"/>
        <v>357606.77299999999</v>
      </c>
      <c r="M24" s="1"/>
      <c r="N24" s="1"/>
      <c r="O24" s="1"/>
      <c r="P24" s="1"/>
      <c r="Q24" s="1"/>
      <c r="R24" s="1"/>
      <c r="S24" s="1"/>
      <c r="T24" s="1"/>
      <c r="U24" s="1"/>
    </row>
    <row r="25" spans="1:21" x14ac:dyDescent="0.2">
      <c r="A25" s="32" t="s">
        <v>58</v>
      </c>
      <c r="B25" s="19">
        <v>69360.395999999993</v>
      </c>
      <c r="C25" s="19">
        <v>95128.264999999999</v>
      </c>
      <c r="D25" s="19">
        <v>431996.49900000001</v>
      </c>
      <c r="E25" s="19">
        <v>52321.987000000001</v>
      </c>
      <c r="F25" s="19">
        <v>75.45</v>
      </c>
      <c r="G25" s="19">
        <v>0</v>
      </c>
      <c r="H25" s="19">
        <v>30552.739000000001</v>
      </c>
      <c r="I25" s="19">
        <v>0</v>
      </c>
      <c r="J25" s="10">
        <f t="shared" si="0"/>
        <v>679435.33599999989</v>
      </c>
      <c r="M25" s="1"/>
      <c r="N25" s="1"/>
      <c r="O25" s="1"/>
      <c r="P25" s="1"/>
      <c r="Q25" s="1"/>
      <c r="R25" s="1"/>
      <c r="S25" s="1"/>
      <c r="T25" s="1"/>
      <c r="U25" s="1"/>
    </row>
    <row r="26" spans="1:21" x14ac:dyDescent="0.2">
      <c r="A26" s="32" t="s">
        <v>59</v>
      </c>
      <c r="B26" s="19">
        <v>2028.9749999999999</v>
      </c>
      <c r="C26" s="19">
        <v>29628.609</v>
      </c>
      <c r="D26" s="19">
        <v>43.484999999999999</v>
      </c>
      <c r="E26" s="19">
        <v>139.05000000000001</v>
      </c>
      <c r="F26" s="19">
        <v>0</v>
      </c>
      <c r="G26" s="19">
        <v>0</v>
      </c>
      <c r="H26" s="19">
        <v>1326.0070000000001</v>
      </c>
      <c r="I26" s="19">
        <v>48</v>
      </c>
      <c r="J26" s="10">
        <f t="shared" si="0"/>
        <v>33214.125999999997</v>
      </c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32" t="s">
        <v>60</v>
      </c>
      <c r="B27" s="19">
        <v>5285774.4019999998</v>
      </c>
      <c r="C27" s="19">
        <v>2500248.128</v>
      </c>
      <c r="D27" s="19">
        <v>372263.603</v>
      </c>
      <c r="E27" s="19">
        <v>23434.673999999999</v>
      </c>
      <c r="F27" s="19">
        <v>329310.67099999997</v>
      </c>
      <c r="G27" s="19">
        <v>267200.98</v>
      </c>
      <c r="H27" s="19">
        <v>144999.177</v>
      </c>
      <c r="I27" s="19">
        <v>0</v>
      </c>
      <c r="J27" s="10">
        <f t="shared" si="0"/>
        <v>8923231.6349999979</v>
      </c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32" t="s">
        <v>61</v>
      </c>
      <c r="B28" s="19">
        <v>1560630.534</v>
      </c>
      <c r="C28" s="19">
        <v>586216.30000000005</v>
      </c>
      <c r="D28" s="19">
        <v>354375.55599999998</v>
      </c>
      <c r="E28" s="19">
        <v>193854.049</v>
      </c>
      <c r="F28" s="19">
        <v>82500.59</v>
      </c>
      <c r="G28" s="19">
        <v>0</v>
      </c>
      <c r="H28" s="19">
        <v>162992.06700000001</v>
      </c>
      <c r="I28" s="19">
        <v>0</v>
      </c>
      <c r="J28" s="10">
        <f t="shared" si="0"/>
        <v>2940569.0959999994</v>
      </c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32" t="s">
        <v>73</v>
      </c>
      <c r="B29" s="19">
        <v>0</v>
      </c>
      <c r="C29" s="19">
        <v>0</v>
      </c>
      <c r="D29" s="19">
        <v>0.13900000000000001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0">
        <f t="shared" si="0"/>
        <v>0.13900000000000001</v>
      </c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32" t="s">
        <v>63</v>
      </c>
      <c r="B30" s="19">
        <v>310095.92</v>
      </c>
      <c r="C30" s="19">
        <v>270522.15600000002</v>
      </c>
      <c r="D30" s="19">
        <v>198695.84</v>
      </c>
      <c r="E30" s="19">
        <v>26056.31</v>
      </c>
      <c r="F30" s="19">
        <v>55088.93</v>
      </c>
      <c r="G30" s="19">
        <v>0</v>
      </c>
      <c r="H30" s="19">
        <v>14912.82</v>
      </c>
      <c r="I30" s="19">
        <v>0</v>
      </c>
      <c r="J30" s="10">
        <f t="shared" si="0"/>
        <v>875371.97600000002</v>
      </c>
    </row>
    <row r="31" spans="1:21" x14ac:dyDescent="0.2">
      <c r="A31" s="32" t="s">
        <v>62</v>
      </c>
      <c r="B31" s="19">
        <v>0</v>
      </c>
      <c r="C31" s="19">
        <v>148705.68299999999</v>
      </c>
      <c r="D31" s="19">
        <v>257599.27799999999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0">
        <f t="shared" si="0"/>
        <v>406304.96100000001</v>
      </c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32" t="s">
        <v>64</v>
      </c>
      <c r="B32" s="19">
        <v>34.17</v>
      </c>
      <c r="C32" s="19">
        <v>0</v>
      </c>
      <c r="D32" s="19">
        <v>21.759</v>
      </c>
      <c r="E32" s="19">
        <v>2.6619999999999999</v>
      </c>
      <c r="F32" s="19">
        <v>0</v>
      </c>
      <c r="G32" s="19">
        <v>0</v>
      </c>
      <c r="H32" s="19">
        <v>0</v>
      </c>
      <c r="I32" s="19">
        <v>0</v>
      </c>
      <c r="J32" s="10">
        <f t="shared" si="0"/>
        <v>58.591000000000001</v>
      </c>
    </row>
    <row r="33" spans="1:21" x14ac:dyDescent="0.2">
      <c r="A33" s="32" t="s">
        <v>65</v>
      </c>
      <c r="B33" s="19">
        <v>27.888000000000002</v>
      </c>
      <c r="C33" s="19">
        <v>47.887999999999998</v>
      </c>
      <c r="D33" s="19">
        <v>0.78200000000000003</v>
      </c>
      <c r="E33" s="19">
        <v>18.041</v>
      </c>
      <c r="F33" s="19">
        <v>0</v>
      </c>
      <c r="G33" s="19">
        <v>0</v>
      </c>
      <c r="H33" s="19">
        <v>52.167999999999999</v>
      </c>
      <c r="I33" s="19">
        <v>1.77</v>
      </c>
      <c r="J33" s="10">
        <f t="shared" si="0"/>
        <v>148.53700000000001</v>
      </c>
    </row>
    <row r="34" spans="1:21" x14ac:dyDescent="0.2">
      <c r="A34" s="32" t="s">
        <v>103</v>
      </c>
      <c r="B34" s="19">
        <v>0</v>
      </c>
      <c r="C34" s="19">
        <v>15536.679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0">
        <f t="shared" si="0"/>
        <v>15536.679</v>
      </c>
    </row>
    <row r="35" spans="1:21" x14ac:dyDescent="0.2">
      <c r="A35" s="32" t="s">
        <v>74</v>
      </c>
      <c r="B35" s="19">
        <v>15582.53</v>
      </c>
      <c r="C35" s="19">
        <v>10529</v>
      </c>
      <c r="D35" s="19">
        <v>14635.42</v>
      </c>
      <c r="E35" s="19">
        <v>9165.9699999999993</v>
      </c>
      <c r="F35" s="19">
        <v>1964</v>
      </c>
      <c r="G35" s="19">
        <v>0</v>
      </c>
      <c r="H35" s="19">
        <v>428.22</v>
      </c>
      <c r="I35" s="19">
        <v>0</v>
      </c>
      <c r="J35" s="10">
        <f t="shared" si="0"/>
        <v>52305.14</v>
      </c>
    </row>
    <row r="36" spans="1:21" x14ac:dyDescent="0.2">
      <c r="A36" s="40" t="s">
        <v>39</v>
      </c>
      <c r="B36" s="10">
        <f t="shared" ref="B36" si="1">SUM(B8:B35)</f>
        <v>22312331.311000008</v>
      </c>
      <c r="C36" s="10">
        <f t="shared" ref="C36" si="2">SUM(C8:C35)</f>
        <v>13681504.035</v>
      </c>
      <c r="D36" s="10">
        <f t="shared" ref="D36" si="3">SUM(D8:D35)</f>
        <v>8943768.7170000002</v>
      </c>
      <c r="E36" s="10">
        <f t="shared" ref="E36" si="4">SUM(E8:E35)</f>
        <v>1949933.3230000003</v>
      </c>
      <c r="F36" s="10">
        <f t="shared" ref="F36" si="5">SUM(F8:F35)</f>
        <v>2243728.318</v>
      </c>
      <c r="G36" s="10">
        <f t="shared" ref="G36" si="6">SUM(G8:G35)</f>
        <v>800915.49700000009</v>
      </c>
      <c r="H36" s="10">
        <f t="shared" ref="H36" si="7">SUM(H8:H35)</f>
        <v>3090858.5380000006</v>
      </c>
      <c r="I36" s="10">
        <f t="shared" ref="I36" si="8">SUM(I8:I35)</f>
        <v>404.91599999999994</v>
      </c>
      <c r="J36" s="10">
        <f t="shared" ref="J36" si="9">SUM(J8:J35)</f>
        <v>53023444.655000001</v>
      </c>
    </row>
    <row r="37" spans="1:21" s="41" customFormat="1" x14ac:dyDescent="0.2">
      <c r="B37" s="42"/>
      <c r="C37" s="42"/>
      <c r="D37" s="42"/>
      <c r="E37" s="42"/>
      <c r="F37" s="42"/>
      <c r="G37" s="42"/>
      <c r="H37" s="42"/>
      <c r="I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 s="41" customFormat="1" x14ac:dyDescent="0.2">
      <c r="B38" s="43">
        <f>B36/$J$36</f>
        <v>0.42080124096381205</v>
      </c>
      <c r="C38" s="43">
        <f t="shared" ref="C38:J38" si="10">C36/$J$36</f>
        <v>0.25802744661384164</v>
      </c>
      <c r="D38" s="43">
        <f t="shared" si="10"/>
        <v>0.16867573910358202</v>
      </c>
      <c r="E38" s="43">
        <f t="shared" si="10"/>
        <v>3.6774927311632621E-2</v>
      </c>
      <c r="F38" s="43">
        <f t="shared" si="10"/>
        <v>4.2315778097763046E-2</v>
      </c>
      <c r="G38" s="43">
        <f t="shared" si="10"/>
        <v>1.5104931454589595E-2</v>
      </c>
      <c r="H38" s="43">
        <f t="shared" si="10"/>
        <v>5.8292299908292343E-2</v>
      </c>
      <c r="I38" s="43">
        <f t="shared" si="10"/>
        <v>7.6365464868344273E-6</v>
      </c>
      <c r="J38" s="43">
        <f t="shared" si="10"/>
        <v>1</v>
      </c>
      <c r="M38" s="42"/>
      <c r="N38" s="42"/>
      <c r="O38" s="42"/>
      <c r="P38" s="42"/>
      <c r="Q38" s="42"/>
      <c r="R38" s="42"/>
      <c r="S38" s="42"/>
      <c r="T38" s="42"/>
      <c r="U38" s="42"/>
    </row>
    <row r="39" spans="1:21" s="41" customFormat="1" x14ac:dyDescent="0.2">
      <c r="B39" s="42" t="s">
        <v>77</v>
      </c>
      <c r="C39" s="42"/>
      <c r="D39" s="42" t="s">
        <v>76</v>
      </c>
      <c r="E39" s="42"/>
      <c r="F39" s="42"/>
      <c r="G39" s="42"/>
      <c r="H39" s="42"/>
      <c r="I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s="41" customFormat="1" x14ac:dyDescent="0.2">
      <c r="B40" s="42">
        <f>B36+H36</f>
        <v>25403189.849000007</v>
      </c>
      <c r="C40" s="42"/>
      <c r="D40" s="42">
        <f>D36+F36</f>
        <v>11187497.035</v>
      </c>
      <c r="E40" s="42"/>
      <c r="F40" s="42"/>
      <c r="G40" s="42"/>
      <c r="H40" s="42"/>
      <c r="I40" s="42"/>
      <c r="M40" s="42"/>
      <c r="N40" s="42"/>
      <c r="O40" s="42"/>
      <c r="P40" s="42"/>
      <c r="Q40" s="42"/>
      <c r="R40" s="42"/>
      <c r="S40" s="42"/>
      <c r="T40" s="42"/>
      <c r="U40" s="42"/>
    </row>
    <row r="41" spans="1:21" s="41" customFormat="1" x14ac:dyDescent="0.2">
      <c r="B41" s="43">
        <f>B40/J36</f>
        <v>0.47909354087210437</v>
      </c>
      <c r="C41" s="43">
        <f>C36/J36</f>
        <v>0.25802744661384164</v>
      </c>
      <c r="D41" s="43">
        <f>D40/J36</f>
        <v>0.21099151720134504</v>
      </c>
      <c r="E41" s="43">
        <f>E36/$J$36</f>
        <v>3.6774927311632621E-2</v>
      </c>
      <c r="F41" s="43">
        <f t="shared" ref="F41:J41" si="11">F36/$J$36</f>
        <v>4.2315778097763046E-2</v>
      </c>
      <c r="G41" s="43">
        <f t="shared" si="11"/>
        <v>1.5104931454589595E-2</v>
      </c>
      <c r="H41" s="43">
        <f t="shared" si="11"/>
        <v>5.8292299908292343E-2</v>
      </c>
      <c r="I41" s="43">
        <f t="shared" si="11"/>
        <v>7.6365464868344273E-6</v>
      </c>
      <c r="J41" s="43">
        <f t="shared" si="11"/>
        <v>1</v>
      </c>
      <c r="M41" s="42"/>
      <c r="N41" s="42"/>
      <c r="O41" s="42"/>
      <c r="P41" s="42"/>
      <c r="Q41" s="42"/>
      <c r="R41" s="42"/>
      <c r="S41" s="42"/>
      <c r="T41" s="42"/>
      <c r="U41" s="42"/>
    </row>
    <row r="42" spans="1:21" s="41" customFormat="1" x14ac:dyDescent="0.2">
      <c r="B42" s="42"/>
      <c r="C42" s="42"/>
      <c r="D42" s="42"/>
      <c r="E42" s="42"/>
      <c r="F42" s="42"/>
      <c r="G42" s="42"/>
      <c r="H42" s="42"/>
      <c r="I42" s="42"/>
      <c r="M42" s="42"/>
      <c r="N42" s="42"/>
      <c r="O42" s="42"/>
      <c r="P42" s="42"/>
      <c r="Q42" s="42"/>
      <c r="R42" s="42"/>
      <c r="S42" s="42"/>
      <c r="T42" s="42"/>
      <c r="U42" s="42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AD36"/>
  <sheetViews>
    <sheetView workbookViewId="0">
      <selection sqref="A1:XFD1048576"/>
    </sheetView>
  </sheetViews>
  <sheetFormatPr baseColWidth="10" defaultColWidth="11.5" defaultRowHeight="13" x14ac:dyDescent="0.15"/>
  <cols>
    <col min="1" max="1" width="19.83203125" style="2" customWidth="1"/>
    <col min="2" max="13" width="10.5" style="29" bestFit="1" customWidth="1"/>
    <col min="14" max="14" width="11.33203125" style="29" bestFit="1" customWidth="1"/>
    <col min="15" max="15" width="7.33203125" style="20" bestFit="1" customWidth="1"/>
    <col min="16" max="16" width="6" style="22" customWidth="1"/>
    <col min="17" max="17" width="26.1640625" style="2" bestFit="1" customWidth="1"/>
    <col min="18" max="29" width="9.1640625" style="29" bestFit="1" customWidth="1"/>
    <col min="30" max="30" width="12.5" style="29" bestFit="1" customWidth="1"/>
    <col min="31" max="16384" width="11.5" style="2"/>
  </cols>
  <sheetData>
    <row r="2" spans="1:30" x14ac:dyDescent="0.15">
      <c r="A2" s="28" t="s">
        <v>40</v>
      </c>
    </row>
    <row r="4" spans="1:30" x14ac:dyDescent="0.15">
      <c r="A4" s="28" t="s">
        <v>71</v>
      </c>
    </row>
    <row r="5" spans="1:30" x14ac:dyDescent="0.15">
      <c r="A5" s="28" t="s">
        <v>100</v>
      </c>
    </row>
    <row r="7" spans="1:30" x14ac:dyDescent="0.15">
      <c r="A7" s="30" t="s">
        <v>34</v>
      </c>
      <c r="B7" s="31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39</v>
      </c>
    </row>
    <row r="8" spans="1:30" x14ac:dyDescent="0.15">
      <c r="A8" s="32" t="s">
        <v>42</v>
      </c>
      <c r="B8" s="15">
        <v>3849.9960000000001</v>
      </c>
      <c r="C8" s="15">
        <v>3401.7960000000003</v>
      </c>
      <c r="D8" s="15">
        <v>1298.616</v>
      </c>
      <c r="E8" s="15">
        <v>4001.625</v>
      </c>
      <c r="F8" s="15">
        <v>2090.5740000000001</v>
      </c>
      <c r="G8" s="15">
        <v>1777.008</v>
      </c>
      <c r="H8" s="15">
        <v>2392.357</v>
      </c>
      <c r="I8" s="15">
        <v>3094.752</v>
      </c>
      <c r="J8" s="15">
        <v>2723.6950000000002</v>
      </c>
      <c r="K8" s="15">
        <v>2754.6610000000001</v>
      </c>
      <c r="L8" s="15">
        <v>3489.4489999999996</v>
      </c>
      <c r="M8" s="15">
        <v>4690.8389999999999</v>
      </c>
      <c r="N8" s="33">
        <f>SUM(B8:M8)</f>
        <v>35565.368000000002</v>
      </c>
      <c r="O8" s="20">
        <f>N8/$N$36</f>
        <v>9.2484207124177652E-4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x14ac:dyDescent="0.15">
      <c r="A9" s="32" t="s">
        <v>43</v>
      </c>
      <c r="B9" s="15">
        <v>55872.857000000004</v>
      </c>
      <c r="C9" s="15">
        <v>68200.896999999997</v>
      </c>
      <c r="D9" s="15">
        <v>73475.157999999996</v>
      </c>
      <c r="E9" s="15">
        <v>121979.22</v>
      </c>
      <c r="F9" s="15">
        <v>51927.466999999997</v>
      </c>
      <c r="G9" s="15">
        <v>37659.966999999997</v>
      </c>
      <c r="H9" s="15">
        <v>59156.633999999998</v>
      </c>
      <c r="I9" s="15">
        <v>49891.614999999998</v>
      </c>
      <c r="J9" s="15">
        <v>35547.182999999997</v>
      </c>
      <c r="K9" s="15">
        <v>43608.748</v>
      </c>
      <c r="L9" s="15">
        <v>66768.192999999999</v>
      </c>
      <c r="M9" s="15">
        <v>63032.983999999997</v>
      </c>
      <c r="N9" s="33">
        <f t="shared" ref="N9:N36" si="0">SUM(B9:M9)</f>
        <v>727120.92299999995</v>
      </c>
      <c r="O9" s="20">
        <f t="shared" ref="O9:O36" si="1">N9/$N$36</f>
        <v>1.8908057424586532E-2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x14ac:dyDescent="0.15">
      <c r="A10" s="32" t="s">
        <v>44</v>
      </c>
      <c r="B10" s="15">
        <v>3702.0459999999998</v>
      </c>
      <c r="C10" s="15">
        <v>5846.4759999999997</v>
      </c>
      <c r="D10" s="15">
        <v>211</v>
      </c>
      <c r="E10" s="15">
        <v>0</v>
      </c>
      <c r="F10" s="15">
        <v>4705.9579999999996</v>
      </c>
      <c r="G10" s="15">
        <v>1846.3610000000001</v>
      </c>
      <c r="H10" s="15">
        <v>6262.3549999999996</v>
      </c>
      <c r="I10" s="15">
        <v>238.309</v>
      </c>
      <c r="J10" s="15">
        <v>2162.4119999999998</v>
      </c>
      <c r="K10" s="15">
        <v>0</v>
      </c>
      <c r="L10" s="15">
        <v>3222.24</v>
      </c>
      <c r="M10" s="15">
        <v>348.089</v>
      </c>
      <c r="N10" s="33">
        <f t="shared" si="0"/>
        <v>28545.245999999999</v>
      </c>
      <c r="O10" s="20">
        <f t="shared" si="1"/>
        <v>7.4229077103169676E-4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x14ac:dyDescent="0.15">
      <c r="A11" s="32" t="s">
        <v>45</v>
      </c>
      <c r="B11" s="15">
        <v>163375.34600000002</v>
      </c>
      <c r="C11" s="15">
        <v>136101.70300000001</v>
      </c>
      <c r="D11" s="15">
        <v>160741.139</v>
      </c>
      <c r="E11" s="15">
        <v>183335.87699999998</v>
      </c>
      <c r="F11" s="15">
        <v>168421.886</v>
      </c>
      <c r="G11" s="15">
        <v>197735.15100000001</v>
      </c>
      <c r="H11" s="15">
        <v>195906.568</v>
      </c>
      <c r="I11" s="15">
        <v>256499.08300000001</v>
      </c>
      <c r="J11" s="15">
        <v>320853.14199999999</v>
      </c>
      <c r="K11" s="15">
        <v>211195.61900000001</v>
      </c>
      <c r="L11" s="15">
        <v>200323.19700000001</v>
      </c>
      <c r="M11" s="15">
        <v>133482.573</v>
      </c>
      <c r="N11" s="33">
        <f t="shared" si="0"/>
        <v>2327971.284</v>
      </c>
      <c r="O11" s="20">
        <f t="shared" si="1"/>
        <v>6.0536581094449461E-2</v>
      </c>
      <c r="P11" s="22">
        <v>4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x14ac:dyDescent="0.15">
      <c r="A12" s="32" t="s">
        <v>46</v>
      </c>
      <c r="B12" s="15">
        <v>161169.299</v>
      </c>
      <c r="C12" s="15">
        <v>89709.758000000002</v>
      </c>
      <c r="D12" s="15">
        <v>122631.955</v>
      </c>
      <c r="E12" s="15">
        <v>82806.328000000009</v>
      </c>
      <c r="F12" s="15">
        <v>75375.39</v>
      </c>
      <c r="G12" s="15">
        <v>96340.898000000001</v>
      </c>
      <c r="H12" s="15">
        <v>96898.6</v>
      </c>
      <c r="I12" s="15">
        <v>78756.554000000004</v>
      </c>
      <c r="J12" s="15">
        <v>78809.235000000001</v>
      </c>
      <c r="K12" s="15">
        <v>83505.17</v>
      </c>
      <c r="L12" s="15">
        <v>77072.252999999997</v>
      </c>
      <c r="M12" s="15">
        <v>138825.12</v>
      </c>
      <c r="N12" s="33">
        <f t="shared" si="0"/>
        <v>1181900.56</v>
      </c>
      <c r="O12" s="20">
        <f t="shared" si="1"/>
        <v>3.0734150196680535E-2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x14ac:dyDescent="0.15">
      <c r="A13" s="32" t="s">
        <v>47</v>
      </c>
      <c r="B13" s="15">
        <v>85926.381000000008</v>
      </c>
      <c r="C13" s="15">
        <v>51674.566999999995</v>
      </c>
      <c r="D13" s="15">
        <v>51423.013999999996</v>
      </c>
      <c r="E13" s="15">
        <v>43772.343000000008</v>
      </c>
      <c r="F13" s="15">
        <v>53148.904999999999</v>
      </c>
      <c r="G13" s="15">
        <v>50141.362999999998</v>
      </c>
      <c r="H13" s="15">
        <v>36308.742000000006</v>
      </c>
      <c r="I13" s="15">
        <v>35190.254000000001</v>
      </c>
      <c r="J13" s="15">
        <v>17708.699000000001</v>
      </c>
      <c r="K13" s="15">
        <v>16169.719000000001</v>
      </c>
      <c r="L13" s="15">
        <v>40997.233</v>
      </c>
      <c r="M13" s="15">
        <v>59700.109000000004</v>
      </c>
      <c r="N13" s="33">
        <f t="shared" si="0"/>
        <v>542161.32900000003</v>
      </c>
      <c r="O13" s="20">
        <f t="shared" si="1"/>
        <v>1.4098366884873911E-2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x14ac:dyDescent="0.15">
      <c r="A14" s="32" t="s">
        <v>48</v>
      </c>
      <c r="B14" s="15">
        <v>5255.2709999999997</v>
      </c>
      <c r="C14" s="15">
        <v>2886.7860000000001</v>
      </c>
      <c r="D14" s="15">
        <v>2769.0680000000002</v>
      </c>
      <c r="E14" s="15">
        <v>279.17</v>
      </c>
      <c r="F14" s="15">
        <v>387.779</v>
      </c>
      <c r="G14" s="15">
        <v>1503.8330000000001</v>
      </c>
      <c r="H14" s="15">
        <v>851.81799999999998</v>
      </c>
      <c r="I14" s="15">
        <v>2044.4090000000001</v>
      </c>
      <c r="J14" s="15">
        <v>9149.5630000000001</v>
      </c>
      <c r="K14" s="15">
        <v>672.74599999999998</v>
      </c>
      <c r="L14" s="15">
        <v>535.01</v>
      </c>
      <c r="M14" s="15">
        <v>2049.3510000000001</v>
      </c>
      <c r="N14" s="33">
        <f t="shared" si="0"/>
        <v>28384.803999999996</v>
      </c>
      <c r="O14" s="20">
        <f t="shared" si="1"/>
        <v>7.3811863617302817E-4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x14ac:dyDescent="0.15">
      <c r="A15" s="32" t="s">
        <v>49</v>
      </c>
      <c r="B15" s="15">
        <v>26438.281999999999</v>
      </c>
      <c r="C15" s="15">
        <v>6807.8050000000003</v>
      </c>
      <c r="D15" s="15">
        <v>11304.097</v>
      </c>
      <c r="E15" s="15">
        <v>5850.53</v>
      </c>
      <c r="F15" s="15">
        <v>5429.9</v>
      </c>
      <c r="G15" s="15">
        <v>8830.732</v>
      </c>
      <c r="H15" s="15">
        <v>13805.594999999999</v>
      </c>
      <c r="I15" s="15">
        <v>5587.1019999999999</v>
      </c>
      <c r="J15" s="15">
        <v>13981.031000000001</v>
      </c>
      <c r="K15" s="15">
        <v>10077.125</v>
      </c>
      <c r="L15" s="15">
        <v>3268.7510000000002</v>
      </c>
      <c r="M15" s="15">
        <v>17067.485000000001</v>
      </c>
      <c r="N15" s="33">
        <f t="shared" si="0"/>
        <v>128448.43500000001</v>
      </c>
      <c r="O15" s="20">
        <f t="shared" si="1"/>
        <v>3.3401739769194773E-3</v>
      </c>
    </row>
    <row r="16" spans="1:30" x14ac:dyDescent="0.15">
      <c r="A16" s="32" t="s">
        <v>50</v>
      </c>
      <c r="B16" s="15">
        <v>7142.8609999999999</v>
      </c>
      <c r="C16" s="15">
        <v>9707.723</v>
      </c>
      <c r="D16" s="15">
        <v>18922.106</v>
      </c>
      <c r="E16" s="15">
        <v>24238.565999999999</v>
      </c>
      <c r="F16" s="15">
        <v>18298.456000000002</v>
      </c>
      <c r="G16" s="15">
        <v>28285.754000000001</v>
      </c>
      <c r="H16" s="15">
        <v>39753.955999999998</v>
      </c>
      <c r="I16" s="15">
        <v>29523.370000000003</v>
      </c>
      <c r="J16" s="15">
        <v>29751.982</v>
      </c>
      <c r="K16" s="15">
        <v>5450.5730000000003</v>
      </c>
      <c r="L16" s="15">
        <v>6565.1729999999998</v>
      </c>
      <c r="M16" s="15">
        <v>6945.8940000000002</v>
      </c>
      <c r="N16" s="33">
        <f t="shared" si="0"/>
        <v>224586.41399999999</v>
      </c>
      <c r="O16" s="20">
        <f t="shared" si="1"/>
        <v>5.8401466363717392E-3</v>
      </c>
    </row>
    <row r="17" spans="1:16" x14ac:dyDescent="0.15">
      <c r="A17" s="32" t="s">
        <v>52</v>
      </c>
      <c r="B17" s="15">
        <v>0</v>
      </c>
      <c r="C17" s="15">
        <v>12158.237999999999</v>
      </c>
      <c r="D17" s="15">
        <v>930.37099999999998</v>
      </c>
      <c r="E17" s="15">
        <v>6167.6</v>
      </c>
      <c r="F17" s="15">
        <v>1219.1400000000001</v>
      </c>
      <c r="G17" s="15">
        <v>2126.7159999999999</v>
      </c>
      <c r="H17" s="15">
        <v>6109.4620000000004</v>
      </c>
      <c r="I17" s="15">
        <v>1873.307</v>
      </c>
      <c r="J17" s="15">
        <v>15616.157999999999</v>
      </c>
      <c r="K17" s="15">
        <v>5598.1589999999997</v>
      </c>
      <c r="L17" s="15">
        <v>804.57299999999998</v>
      </c>
      <c r="M17" s="15">
        <v>7377.1319999999996</v>
      </c>
      <c r="N17" s="33">
        <f t="shared" si="0"/>
        <v>59980.855999999992</v>
      </c>
      <c r="O17" s="20">
        <f t="shared" si="1"/>
        <v>1.5597425871677958E-3</v>
      </c>
    </row>
    <row r="18" spans="1:16" x14ac:dyDescent="0.15">
      <c r="A18" s="32" t="s">
        <v>51</v>
      </c>
      <c r="B18" s="15">
        <v>3703.5070000000001</v>
      </c>
      <c r="C18" s="15">
        <v>0</v>
      </c>
      <c r="D18" s="15">
        <v>1293.329</v>
      </c>
      <c r="E18" s="15">
        <v>1187.72</v>
      </c>
      <c r="F18" s="15">
        <v>815.52599999999995</v>
      </c>
      <c r="G18" s="15">
        <v>1784.9939999999999</v>
      </c>
      <c r="H18" s="15">
        <v>880.07600000000002</v>
      </c>
      <c r="I18" s="15">
        <v>991.30899999999997</v>
      </c>
      <c r="J18" s="15">
        <v>1428.3610000000001</v>
      </c>
      <c r="K18" s="15">
        <v>1937.9549999999999</v>
      </c>
      <c r="L18" s="15">
        <v>407.30099999999999</v>
      </c>
      <c r="M18" s="15">
        <v>2151.357</v>
      </c>
      <c r="N18" s="33">
        <f t="shared" si="0"/>
        <v>16581.435000000001</v>
      </c>
      <c r="O18" s="20">
        <f t="shared" si="1"/>
        <v>4.31183748458919E-4</v>
      </c>
    </row>
    <row r="19" spans="1:16" x14ac:dyDescent="0.15">
      <c r="A19" s="32" t="s">
        <v>104</v>
      </c>
      <c r="B19" s="15">
        <v>17.79</v>
      </c>
      <c r="C19" s="15">
        <v>5.0970000000000004</v>
      </c>
      <c r="D19" s="15">
        <v>11.485000000000001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33">
        <f t="shared" si="0"/>
        <v>34.372</v>
      </c>
      <c r="O19" s="20">
        <f t="shared" si="1"/>
        <v>8.9380972165738145E-7</v>
      </c>
    </row>
    <row r="20" spans="1:16" x14ac:dyDescent="0.15">
      <c r="A20" s="32" t="s">
        <v>53</v>
      </c>
      <c r="B20" s="15">
        <v>299001.21499999997</v>
      </c>
      <c r="C20" s="15">
        <v>161564.78099999999</v>
      </c>
      <c r="D20" s="15">
        <v>270435.23700000002</v>
      </c>
      <c r="E20" s="15">
        <v>108328.698</v>
      </c>
      <c r="F20" s="15">
        <v>78117.097999999998</v>
      </c>
      <c r="G20" s="15">
        <v>139365.984</v>
      </c>
      <c r="H20" s="15">
        <v>250592.016</v>
      </c>
      <c r="I20" s="15">
        <v>105048.31299999999</v>
      </c>
      <c r="J20" s="15">
        <v>149427.334</v>
      </c>
      <c r="K20" s="15">
        <v>169466.70199999999</v>
      </c>
      <c r="L20" s="15">
        <v>50060.46</v>
      </c>
      <c r="M20" s="15">
        <v>161173.65</v>
      </c>
      <c r="N20" s="33">
        <f t="shared" si="0"/>
        <v>1942581.4880000001</v>
      </c>
      <c r="O20" s="20">
        <f t="shared" si="1"/>
        <v>5.051490221942459E-2</v>
      </c>
    </row>
    <row r="21" spans="1:16" x14ac:dyDescent="0.15">
      <c r="A21" s="32" t="s">
        <v>54</v>
      </c>
      <c r="B21" s="15">
        <v>38627.156999999999</v>
      </c>
      <c r="C21" s="15">
        <v>14931.691999999999</v>
      </c>
      <c r="D21" s="15">
        <v>21416.625</v>
      </c>
      <c r="E21" s="15">
        <v>24796.87</v>
      </c>
      <c r="F21" s="15">
        <v>22226.572</v>
      </c>
      <c r="G21" s="15">
        <v>15953.973</v>
      </c>
      <c r="H21" s="15">
        <v>27081.010000000002</v>
      </c>
      <c r="I21" s="15">
        <v>47492.718000000001</v>
      </c>
      <c r="J21" s="15">
        <v>13992.718999999999</v>
      </c>
      <c r="K21" s="15">
        <v>26744.972000000002</v>
      </c>
      <c r="L21" s="15">
        <v>22594.302</v>
      </c>
      <c r="M21" s="15">
        <v>14857.962</v>
      </c>
      <c r="N21" s="33">
        <f t="shared" si="0"/>
        <v>290716.57200000004</v>
      </c>
      <c r="O21" s="20">
        <f t="shared" si="1"/>
        <v>7.55979571454987E-3</v>
      </c>
    </row>
    <row r="22" spans="1:16" x14ac:dyDescent="0.15">
      <c r="A22" s="32" t="s">
        <v>55</v>
      </c>
      <c r="B22" s="15">
        <v>561357.63</v>
      </c>
      <c r="C22" s="15">
        <v>387431.00800000003</v>
      </c>
      <c r="D22" s="15">
        <v>397943.40500000003</v>
      </c>
      <c r="E22" s="15">
        <v>373165.67200000002</v>
      </c>
      <c r="F22" s="15">
        <v>377245.13</v>
      </c>
      <c r="G22" s="15">
        <v>508875.016</v>
      </c>
      <c r="H22" s="15">
        <v>586675.63099999994</v>
      </c>
      <c r="I22" s="15">
        <v>671381.61300000001</v>
      </c>
      <c r="J22" s="15">
        <v>619641.01000000013</v>
      </c>
      <c r="K22" s="15">
        <v>659338.85100000002</v>
      </c>
      <c r="L22" s="15">
        <v>634167.70299999998</v>
      </c>
      <c r="M22" s="15">
        <v>674135.02</v>
      </c>
      <c r="N22" s="33">
        <f t="shared" si="0"/>
        <v>6451357.6889999993</v>
      </c>
      <c r="O22" s="20">
        <f t="shared" si="1"/>
        <v>0.16776114920043342</v>
      </c>
      <c r="P22" s="22">
        <v>2</v>
      </c>
    </row>
    <row r="23" spans="1:16" x14ac:dyDescent="0.15">
      <c r="A23" s="32" t="s">
        <v>56</v>
      </c>
      <c r="B23" s="15">
        <v>1832932.9849999999</v>
      </c>
      <c r="C23" s="15">
        <v>1521376.9280000001</v>
      </c>
      <c r="D23" s="15">
        <v>1488345.284</v>
      </c>
      <c r="E23" s="15">
        <v>1599797.335</v>
      </c>
      <c r="F23" s="15">
        <v>1457293.55</v>
      </c>
      <c r="G23" s="15">
        <v>1356049.9980000001</v>
      </c>
      <c r="H23" s="15">
        <v>1667283.5430000001</v>
      </c>
      <c r="I23" s="15">
        <v>1452629.4620000001</v>
      </c>
      <c r="J23" s="15">
        <v>1428185.7170000002</v>
      </c>
      <c r="K23" s="15">
        <v>1514640.1329999999</v>
      </c>
      <c r="L23" s="15">
        <v>1534820.0290000001</v>
      </c>
      <c r="M23" s="15">
        <v>2105551.0870000003</v>
      </c>
      <c r="N23" s="33">
        <f t="shared" si="0"/>
        <v>18958906.050999999</v>
      </c>
      <c r="O23" s="20">
        <f t="shared" si="1"/>
        <v>0.49300752183093083</v>
      </c>
      <c r="P23" s="22">
        <v>1</v>
      </c>
    </row>
    <row r="24" spans="1:16" x14ac:dyDescent="0.15">
      <c r="A24" s="32" t="s">
        <v>57</v>
      </c>
      <c r="B24" s="15">
        <v>2399.7829999999999</v>
      </c>
      <c r="C24" s="15">
        <v>3621.7849999999999</v>
      </c>
      <c r="D24" s="15">
        <v>2678.2779999999998</v>
      </c>
      <c r="E24" s="15">
        <v>6864.759</v>
      </c>
      <c r="F24" s="15">
        <v>7230.9390000000003</v>
      </c>
      <c r="G24" s="15">
        <v>6748.7460000000001</v>
      </c>
      <c r="H24" s="15">
        <v>11920.529</v>
      </c>
      <c r="I24" s="15">
        <v>11764.831</v>
      </c>
      <c r="J24" s="15">
        <v>17653.725999999999</v>
      </c>
      <c r="K24" s="15">
        <v>5714.0609999999997</v>
      </c>
      <c r="L24" s="15">
        <v>8990.9570000000003</v>
      </c>
      <c r="M24" s="15">
        <v>2448.0479999999998</v>
      </c>
      <c r="N24" s="33">
        <f t="shared" si="0"/>
        <v>88036.441999999995</v>
      </c>
      <c r="O24" s="20">
        <f t="shared" si="1"/>
        <v>2.2893002362308333E-3</v>
      </c>
    </row>
    <row r="25" spans="1:16" x14ac:dyDescent="0.15">
      <c r="A25" s="32" t="s">
        <v>58</v>
      </c>
      <c r="B25" s="15">
        <v>43614.792000000001</v>
      </c>
      <c r="C25" s="15">
        <v>48590.773000000001</v>
      </c>
      <c r="D25" s="15">
        <v>20840.567999999999</v>
      </c>
      <c r="E25" s="15">
        <v>135705.20199999999</v>
      </c>
      <c r="F25" s="15">
        <v>40517.345000000001</v>
      </c>
      <c r="G25" s="15">
        <v>59562.161999999997</v>
      </c>
      <c r="H25" s="15">
        <v>104963.149</v>
      </c>
      <c r="I25" s="15">
        <v>101293.458</v>
      </c>
      <c r="J25" s="15">
        <v>61422.630999999994</v>
      </c>
      <c r="K25" s="15">
        <v>99406.14899999999</v>
      </c>
      <c r="L25" s="15">
        <v>36639.376000000004</v>
      </c>
      <c r="M25" s="15">
        <v>89566.947999999989</v>
      </c>
      <c r="N25" s="33">
        <f t="shared" si="0"/>
        <v>842122.55300000007</v>
      </c>
      <c r="O25" s="20">
        <f t="shared" si="1"/>
        <v>2.1898560592875992E-2</v>
      </c>
    </row>
    <row r="26" spans="1:16" x14ac:dyDescent="0.15">
      <c r="A26" s="32" t="s">
        <v>59</v>
      </c>
      <c r="B26" s="15">
        <v>146.72999999999999</v>
      </c>
      <c r="C26" s="15">
        <v>65.617999999999995</v>
      </c>
      <c r="D26" s="15">
        <v>24.228000000000002</v>
      </c>
      <c r="E26" s="15">
        <v>33.171999999999997</v>
      </c>
      <c r="F26" s="15">
        <v>2884.596</v>
      </c>
      <c r="G26" s="15">
        <v>25.867999999999999</v>
      </c>
      <c r="H26" s="15">
        <v>76.183000000000007</v>
      </c>
      <c r="I26" s="15">
        <v>64.158000000000001</v>
      </c>
      <c r="J26" s="15">
        <v>38.282000000000004</v>
      </c>
      <c r="K26" s="15">
        <v>846.72199999999998</v>
      </c>
      <c r="L26" s="15">
        <v>3486.3280000000004</v>
      </c>
      <c r="M26" s="15">
        <v>1334.087</v>
      </c>
      <c r="N26" s="33">
        <f t="shared" si="0"/>
        <v>9025.9719999999998</v>
      </c>
      <c r="O26" s="20">
        <f t="shared" si="1"/>
        <v>2.3471143724564526E-4</v>
      </c>
    </row>
    <row r="27" spans="1:16" x14ac:dyDescent="0.15">
      <c r="A27" s="32" t="s">
        <v>60</v>
      </c>
      <c r="B27" s="15">
        <v>456108.99</v>
      </c>
      <c r="C27" s="15">
        <v>310544.766</v>
      </c>
      <c r="D27" s="15">
        <v>267459.09600000002</v>
      </c>
      <c r="E27" s="15">
        <v>152966.99</v>
      </c>
      <c r="F27" s="15">
        <v>95206.350999999995</v>
      </c>
      <c r="G27" s="15">
        <v>99988.904999999999</v>
      </c>
      <c r="H27" s="15">
        <v>155570.23499999999</v>
      </c>
      <c r="I27" s="15">
        <v>175837.36900000001</v>
      </c>
      <c r="J27" s="15">
        <v>275576.64399999997</v>
      </c>
      <c r="K27" s="15">
        <v>266755.74</v>
      </c>
      <c r="L27" s="15">
        <v>256411.864</v>
      </c>
      <c r="M27" s="15">
        <v>317579.76699999999</v>
      </c>
      <c r="N27" s="33">
        <f t="shared" si="0"/>
        <v>2830006.7170000002</v>
      </c>
      <c r="O27" s="20">
        <f t="shared" si="1"/>
        <v>7.3591513906967596E-2</v>
      </c>
      <c r="P27" s="22">
        <v>3</v>
      </c>
    </row>
    <row r="28" spans="1:16" x14ac:dyDescent="0.15">
      <c r="A28" s="32" t="s">
        <v>61</v>
      </c>
      <c r="B28" s="15">
        <v>122080.27900000001</v>
      </c>
      <c r="C28" s="15">
        <v>127589.232</v>
      </c>
      <c r="D28" s="15">
        <v>85713.743999999992</v>
      </c>
      <c r="E28" s="15">
        <v>88092.671999999991</v>
      </c>
      <c r="F28" s="15">
        <v>147781.76699999999</v>
      </c>
      <c r="G28" s="15">
        <v>117815.96399999999</v>
      </c>
      <c r="H28" s="15">
        <v>96673.436000000002</v>
      </c>
      <c r="I28" s="15">
        <v>82403.688000000009</v>
      </c>
      <c r="J28" s="15">
        <v>61202.418999999994</v>
      </c>
      <c r="K28" s="15">
        <v>68137.129000000001</v>
      </c>
      <c r="L28" s="15">
        <v>92365.260999999999</v>
      </c>
      <c r="M28" s="15">
        <v>101330.217</v>
      </c>
      <c r="N28" s="33">
        <f t="shared" si="0"/>
        <v>1191185.808</v>
      </c>
      <c r="O28" s="20">
        <f t="shared" si="1"/>
        <v>3.0975603848792711E-2</v>
      </c>
    </row>
    <row r="29" spans="1:16" x14ac:dyDescent="0.15">
      <c r="A29" s="32" t="s">
        <v>73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1.052</v>
      </c>
      <c r="K29" s="15">
        <v>0</v>
      </c>
      <c r="L29" s="15">
        <v>0</v>
      </c>
      <c r="M29" s="15">
        <v>0</v>
      </c>
      <c r="N29" s="33">
        <f t="shared" si="0"/>
        <v>1.052</v>
      </c>
      <c r="O29" s="20">
        <f t="shared" si="1"/>
        <v>2.7356215151389659E-8</v>
      </c>
    </row>
    <row r="30" spans="1:16" x14ac:dyDescent="0.15">
      <c r="A30" s="32" t="s">
        <v>63</v>
      </c>
      <c r="B30" s="15">
        <v>23692.889000000003</v>
      </c>
      <c r="C30" s="15">
        <v>35649.190999999999</v>
      </c>
      <c r="D30" s="15">
        <v>22666.524000000001</v>
      </c>
      <c r="E30" s="15">
        <v>11633.644</v>
      </c>
      <c r="F30" s="15">
        <v>19186.451000000001</v>
      </c>
      <c r="G30" s="15">
        <v>18887.924999999999</v>
      </c>
      <c r="H30" s="15">
        <v>21037.248</v>
      </c>
      <c r="I30" s="15">
        <v>25974.847000000002</v>
      </c>
      <c r="J30" s="15">
        <v>23039.224000000002</v>
      </c>
      <c r="K30" s="15">
        <v>28713.325000000001</v>
      </c>
      <c r="L30" s="15">
        <v>30795.107</v>
      </c>
      <c r="M30" s="15">
        <v>11613.708000000001</v>
      </c>
      <c r="N30" s="33">
        <f t="shared" si="0"/>
        <v>272890.08300000004</v>
      </c>
      <c r="O30" s="20">
        <f t="shared" si="1"/>
        <v>7.0962355734111998E-3</v>
      </c>
    </row>
    <row r="31" spans="1:16" x14ac:dyDescent="0.15">
      <c r="A31" s="32" t="s">
        <v>62</v>
      </c>
      <c r="B31" s="15">
        <v>12071.303</v>
      </c>
      <c r="C31" s="15">
        <v>12937.135</v>
      </c>
      <c r="D31" s="15">
        <v>9184.3549999999996</v>
      </c>
      <c r="E31" s="15">
        <v>13592.852000000001</v>
      </c>
      <c r="F31" s="15">
        <v>0</v>
      </c>
      <c r="G31" s="15">
        <v>12457.800999999999</v>
      </c>
      <c r="H31" s="15">
        <v>6971.1949999999997</v>
      </c>
      <c r="I31" s="15">
        <v>16069.236999999999</v>
      </c>
      <c r="J31" s="15">
        <v>3240.4169999999999</v>
      </c>
      <c r="K31" s="15">
        <v>14489.430999999999</v>
      </c>
      <c r="L31" s="15">
        <v>0</v>
      </c>
      <c r="M31" s="15">
        <v>13223.084000000001</v>
      </c>
      <c r="N31" s="33">
        <f t="shared" si="0"/>
        <v>114236.81</v>
      </c>
      <c r="O31" s="20">
        <f t="shared" si="1"/>
        <v>2.9706147838102865E-3</v>
      </c>
    </row>
    <row r="32" spans="1:16" x14ac:dyDescent="0.15">
      <c r="A32" s="32" t="s">
        <v>64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31.081</v>
      </c>
      <c r="I32" s="15">
        <v>326.51900000000001</v>
      </c>
      <c r="J32" s="15">
        <v>19.899999999999999</v>
      </c>
      <c r="K32" s="15">
        <v>0</v>
      </c>
      <c r="L32" s="15">
        <v>0</v>
      </c>
      <c r="M32" s="15">
        <v>32.670999999999999</v>
      </c>
      <c r="N32" s="33">
        <f t="shared" si="0"/>
        <v>410.17099999999999</v>
      </c>
      <c r="O32" s="20">
        <f t="shared" si="1"/>
        <v>1.0666089472300995E-5</v>
      </c>
    </row>
    <row r="33" spans="1:15" x14ac:dyDescent="0.15">
      <c r="A33" s="32" t="s">
        <v>65</v>
      </c>
      <c r="B33" s="15">
        <v>7.6230000000000002</v>
      </c>
      <c r="C33" s="15">
        <v>54.463000000000001</v>
      </c>
      <c r="D33" s="15">
        <v>0</v>
      </c>
      <c r="E33" s="15">
        <v>11.311</v>
      </c>
      <c r="F33" s="15">
        <v>0</v>
      </c>
      <c r="G33" s="15">
        <v>6.7519999999999998</v>
      </c>
      <c r="H33" s="15">
        <v>163.042</v>
      </c>
      <c r="I33" s="15">
        <v>100.982</v>
      </c>
      <c r="J33" s="15">
        <v>57.849000000000004</v>
      </c>
      <c r="K33" s="15">
        <v>0</v>
      </c>
      <c r="L33" s="15">
        <v>0</v>
      </c>
      <c r="M33" s="15">
        <v>266.82900000000001</v>
      </c>
      <c r="N33" s="33">
        <f t="shared" si="0"/>
        <v>668.851</v>
      </c>
      <c r="O33" s="20">
        <f t="shared" si="1"/>
        <v>1.7392805950781487E-5</v>
      </c>
    </row>
    <row r="34" spans="1:15" x14ac:dyDescent="0.15">
      <c r="A34" s="32" t="s">
        <v>103</v>
      </c>
      <c r="B34" s="15">
        <v>0</v>
      </c>
      <c r="C34" s="15">
        <v>0</v>
      </c>
      <c r="D34" s="15">
        <v>5708.4949999999999</v>
      </c>
      <c r="E34" s="15">
        <v>1352.67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33">
        <f t="shared" si="0"/>
        <v>7061.165</v>
      </c>
      <c r="O34" s="20">
        <f t="shared" si="1"/>
        <v>1.8361858266108589E-4</v>
      </c>
    </row>
    <row r="35" spans="1:15" x14ac:dyDescent="0.15">
      <c r="A35" s="32" t="s">
        <v>74</v>
      </c>
      <c r="B35" s="15">
        <v>13298.5</v>
      </c>
      <c r="C35" s="15">
        <v>2382.5459999999998</v>
      </c>
      <c r="D35" s="15">
        <v>16100</v>
      </c>
      <c r="E35" s="15">
        <v>21760.044999999998</v>
      </c>
      <c r="F35" s="15">
        <v>11649.995999999999</v>
      </c>
      <c r="G35" s="15">
        <v>7375.9380000000001</v>
      </c>
      <c r="H35" s="15"/>
      <c r="I35" s="15">
        <v>32587.31</v>
      </c>
      <c r="J35" s="15">
        <v>24492.675999999999</v>
      </c>
      <c r="K35" s="15">
        <v>0</v>
      </c>
      <c r="L35" s="15">
        <v>25476.698</v>
      </c>
      <c r="M35" s="15">
        <v>0</v>
      </c>
      <c r="N35" s="33">
        <f t="shared" si="0"/>
        <v>155123.709</v>
      </c>
      <c r="O35" s="20">
        <f t="shared" si="1"/>
        <v>4.0338379833512929E-3</v>
      </c>
    </row>
    <row r="36" spans="1:15" x14ac:dyDescent="0.15">
      <c r="A36" s="34" t="s">
        <v>39</v>
      </c>
      <c r="B36" s="33">
        <f t="shared" ref="B36:M36" si="2">SUM(B8:B35)</f>
        <v>3921793.5119999996</v>
      </c>
      <c r="C36" s="33">
        <f t="shared" si="2"/>
        <v>3013240.7639999995</v>
      </c>
      <c r="D36" s="33">
        <f t="shared" si="2"/>
        <v>3053527.1770000001</v>
      </c>
      <c r="E36" s="33">
        <f t="shared" si="2"/>
        <v>3011720.8709999998</v>
      </c>
      <c r="F36" s="33">
        <f t="shared" si="2"/>
        <v>2641160.7759999996</v>
      </c>
      <c r="G36" s="33">
        <f t="shared" si="2"/>
        <v>2771147.8089999994</v>
      </c>
      <c r="H36" s="33">
        <f t="shared" si="2"/>
        <v>3387364.4610000001</v>
      </c>
      <c r="I36" s="33">
        <f t="shared" si="2"/>
        <v>3186664.5689999997</v>
      </c>
      <c r="J36" s="33">
        <f t="shared" si="2"/>
        <v>3205723.0609999998</v>
      </c>
      <c r="K36" s="33">
        <f t="shared" si="2"/>
        <v>3235223.6900000009</v>
      </c>
      <c r="L36" s="33">
        <f t="shared" si="2"/>
        <v>3099261.4580000001</v>
      </c>
      <c r="M36" s="33">
        <f t="shared" si="2"/>
        <v>3928784.0109999999</v>
      </c>
      <c r="N36" s="33">
        <f t="shared" si="0"/>
        <v>38455612.158999994</v>
      </c>
      <c r="O36" s="20">
        <f t="shared" si="1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I30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2" width="18.6640625" style="27" bestFit="1" customWidth="1"/>
    <col min="3" max="3" width="11.5" style="24"/>
    <col min="4" max="4" width="5.33203125" style="1" customWidth="1"/>
    <col min="5" max="16384" width="10.83203125" style="1"/>
  </cols>
  <sheetData>
    <row r="2" spans="2:9" ht="18" x14ac:dyDescent="0.2">
      <c r="B2" s="23" t="s">
        <v>42</v>
      </c>
      <c r="C2" s="24">
        <v>35565.368000000002</v>
      </c>
      <c r="I2" s="25" t="s">
        <v>137</v>
      </c>
    </row>
    <row r="3" spans="2:9" x14ac:dyDescent="0.2">
      <c r="B3" s="23" t="s">
        <v>43</v>
      </c>
      <c r="C3" s="24">
        <v>727120.92299999995</v>
      </c>
    </row>
    <row r="4" spans="2:9" x14ac:dyDescent="0.2">
      <c r="B4" s="23" t="s">
        <v>44</v>
      </c>
      <c r="C4" s="24">
        <v>28545.245999999999</v>
      </c>
    </row>
    <row r="5" spans="2:9" x14ac:dyDescent="0.2">
      <c r="B5" s="23" t="s">
        <v>45</v>
      </c>
      <c r="C5" s="24">
        <v>2327971.284</v>
      </c>
    </row>
    <row r="6" spans="2:9" x14ac:dyDescent="0.2">
      <c r="B6" s="23" t="s">
        <v>46</v>
      </c>
      <c r="C6" s="24">
        <v>1181900.56</v>
      </c>
    </row>
    <row r="7" spans="2:9" x14ac:dyDescent="0.2">
      <c r="B7" s="23" t="s">
        <v>47</v>
      </c>
      <c r="C7" s="24">
        <v>542161.32900000003</v>
      </c>
    </row>
    <row r="8" spans="2:9" x14ac:dyDescent="0.2">
      <c r="B8" s="23" t="s">
        <v>48</v>
      </c>
      <c r="C8" s="24">
        <v>28384.803999999996</v>
      </c>
    </row>
    <row r="9" spans="2:9" x14ac:dyDescent="0.2">
      <c r="B9" s="23" t="s">
        <v>49</v>
      </c>
      <c r="C9" s="24">
        <v>128448.43500000001</v>
      </c>
    </row>
    <row r="10" spans="2:9" x14ac:dyDescent="0.2">
      <c r="B10" s="23" t="s">
        <v>50</v>
      </c>
      <c r="C10" s="24">
        <v>224586.41399999999</v>
      </c>
    </row>
    <row r="11" spans="2:9" x14ac:dyDescent="0.2">
      <c r="B11" s="23" t="s">
        <v>52</v>
      </c>
      <c r="C11" s="24">
        <v>59980.855999999992</v>
      </c>
    </row>
    <row r="12" spans="2:9" x14ac:dyDescent="0.2">
      <c r="B12" s="23" t="s">
        <v>51</v>
      </c>
      <c r="C12" s="24">
        <v>16581.435000000001</v>
      </c>
    </row>
    <row r="13" spans="2:9" x14ac:dyDescent="0.2">
      <c r="B13" s="23" t="s">
        <v>104</v>
      </c>
      <c r="C13" s="24">
        <v>34.372</v>
      </c>
    </row>
    <row r="14" spans="2:9" x14ac:dyDescent="0.2">
      <c r="B14" s="23" t="s">
        <v>53</v>
      </c>
      <c r="C14" s="24">
        <v>1942581.4880000001</v>
      </c>
    </row>
    <row r="15" spans="2:9" x14ac:dyDescent="0.2">
      <c r="B15" s="23" t="s">
        <v>54</v>
      </c>
      <c r="C15" s="24">
        <v>290716.57200000004</v>
      </c>
    </row>
    <row r="16" spans="2:9" x14ac:dyDescent="0.2">
      <c r="B16" s="23" t="s">
        <v>55</v>
      </c>
      <c r="C16" s="24">
        <v>6451357.6889999993</v>
      </c>
    </row>
    <row r="17" spans="2:3" x14ac:dyDescent="0.2">
      <c r="B17" s="23" t="s">
        <v>56</v>
      </c>
      <c r="C17" s="24">
        <v>18958906.050999999</v>
      </c>
    </row>
    <row r="18" spans="2:3" x14ac:dyDescent="0.2">
      <c r="B18" s="23" t="s">
        <v>57</v>
      </c>
      <c r="C18" s="24">
        <v>88036.441999999995</v>
      </c>
    </row>
    <row r="19" spans="2:3" x14ac:dyDescent="0.2">
      <c r="B19" s="23" t="s">
        <v>58</v>
      </c>
      <c r="C19" s="24">
        <v>842122.55300000007</v>
      </c>
    </row>
    <row r="20" spans="2:3" x14ac:dyDescent="0.2">
      <c r="B20" s="23" t="s">
        <v>59</v>
      </c>
      <c r="C20" s="24">
        <v>9025.9719999999998</v>
      </c>
    </row>
    <row r="21" spans="2:3" x14ac:dyDescent="0.2">
      <c r="B21" s="23" t="s">
        <v>60</v>
      </c>
      <c r="C21" s="24">
        <v>2830006.7170000002</v>
      </c>
    </row>
    <row r="22" spans="2:3" x14ac:dyDescent="0.2">
      <c r="B22" s="23" t="s">
        <v>61</v>
      </c>
      <c r="C22" s="24">
        <v>1191185.808</v>
      </c>
    </row>
    <row r="23" spans="2:3" x14ac:dyDescent="0.2">
      <c r="B23" s="23" t="s">
        <v>73</v>
      </c>
      <c r="C23" s="24">
        <v>1.052</v>
      </c>
    </row>
    <row r="24" spans="2:3" x14ac:dyDescent="0.2">
      <c r="B24" s="23" t="s">
        <v>63</v>
      </c>
      <c r="C24" s="24">
        <v>272890.08300000004</v>
      </c>
    </row>
    <row r="25" spans="2:3" x14ac:dyDescent="0.2">
      <c r="B25" s="23" t="s">
        <v>62</v>
      </c>
      <c r="C25" s="24">
        <v>114236.81</v>
      </c>
    </row>
    <row r="26" spans="2:3" x14ac:dyDescent="0.2">
      <c r="B26" s="23" t="s">
        <v>64</v>
      </c>
      <c r="C26" s="24">
        <v>410.17099999999999</v>
      </c>
    </row>
    <row r="27" spans="2:3" x14ac:dyDescent="0.2">
      <c r="B27" s="23" t="s">
        <v>65</v>
      </c>
      <c r="C27" s="24">
        <v>668.851</v>
      </c>
    </row>
    <row r="28" spans="2:3" x14ac:dyDescent="0.2">
      <c r="B28" s="23" t="s">
        <v>103</v>
      </c>
      <c r="C28" s="24">
        <v>7061.165</v>
      </c>
    </row>
    <row r="29" spans="2:3" x14ac:dyDescent="0.2">
      <c r="B29" s="23" t="s">
        <v>74</v>
      </c>
      <c r="C29" s="24">
        <v>155123.709</v>
      </c>
    </row>
    <row r="30" spans="2:3" x14ac:dyDescent="0.2">
      <c r="B30" s="26" t="s">
        <v>39</v>
      </c>
      <c r="C30" s="24">
        <v>38455612.158999994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587"/>
  <sheetViews>
    <sheetView topLeftCell="D1" workbookViewId="0">
      <selection activeCell="Q31" sqref="H2:Q31"/>
    </sheetView>
  </sheetViews>
  <sheetFormatPr baseColWidth="10" defaultColWidth="36" defaultRowHeight="15" x14ac:dyDescent="0.2"/>
  <cols>
    <col min="1" max="1" width="27.5" bestFit="1" customWidth="1"/>
    <col min="2" max="2" width="26.6640625" bestFit="1" customWidth="1"/>
    <col min="3" max="3" width="4.6640625" bestFit="1" customWidth="1"/>
    <col min="4" max="5" width="11.5" bestFit="1" customWidth="1"/>
    <col min="6" max="6" width="3.5" customWidth="1"/>
    <col min="7" max="7" width="27.5" customWidth="1"/>
    <col min="8" max="8" width="22.5" customWidth="1"/>
    <col min="9" max="19" width="12" customWidth="1"/>
    <col min="20" max="20" width="12.5" customWidth="1"/>
    <col min="21" max="31" width="12" customWidth="1"/>
    <col min="32" max="32" width="22.83203125" customWidth="1"/>
    <col min="33" max="33" width="24.1640625" customWidth="1"/>
  </cols>
  <sheetData>
    <row r="1" spans="1:20" x14ac:dyDescent="0.2">
      <c r="A1" s="12" t="s">
        <v>83</v>
      </c>
      <c r="B1" s="12" t="s">
        <v>84</v>
      </c>
      <c r="C1" s="12" t="s">
        <v>78</v>
      </c>
      <c r="D1" s="12" t="s">
        <v>98</v>
      </c>
      <c r="E1" s="12" t="s">
        <v>99</v>
      </c>
      <c r="G1" s="8" t="s">
        <v>84</v>
      </c>
      <c r="H1" t="s">
        <v>129</v>
      </c>
    </row>
    <row r="2" spans="1:20" ht="16" x14ac:dyDescent="0.2">
      <c r="A2" s="13" t="s">
        <v>0</v>
      </c>
      <c r="B2" s="13" t="s">
        <v>85</v>
      </c>
      <c r="C2" s="14">
        <v>1</v>
      </c>
      <c r="D2" s="14">
        <v>257.685</v>
      </c>
      <c r="E2" s="14">
        <v>121.059</v>
      </c>
    </row>
    <row r="3" spans="1:20" ht="16" x14ac:dyDescent="0.2">
      <c r="A3" s="13" t="s">
        <v>0</v>
      </c>
      <c r="B3" s="13" t="s">
        <v>85</v>
      </c>
      <c r="C3" s="14">
        <v>4</v>
      </c>
      <c r="D3" s="14">
        <v>209.40700000000001</v>
      </c>
      <c r="E3" s="14">
        <v>83.501999999999995</v>
      </c>
      <c r="G3" s="8" t="s">
        <v>128</v>
      </c>
      <c r="H3" s="8" t="s">
        <v>80</v>
      </c>
    </row>
    <row r="4" spans="1:20" ht="16" x14ac:dyDescent="0.2">
      <c r="A4" s="13" t="s">
        <v>0</v>
      </c>
      <c r="B4" s="13" t="s">
        <v>85</v>
      </c>
      <c r="C4" s="14">
        <v>7</v>
      </c>
      <c r="D4" s="14">
        <v>251.79</v>
      </c>
      <c r="E4" s="14">
        <v>109.953</v>
      </c>
      <c r="G4" s="8" t="s">
        <v>82</v>
      </c>
      <c r="H4">
        <v>1</v>
      </c>
      <c r="I4">
        <v>2</v>
      </c>
      <c r="J4">
        <v>3</v>
      </c>
      <c r="K4">
        <v>4</v>
      </c>
      <c r="L4">
        <v>5</v>
      </c>
      <c r="M4">
        <v>6</v>
      </c>
      <c r="N4">
        <v>7</v>
      </c>
      <c r="O4">
        <v>8</v>
      </c>
      <c r="P4">
        <v>9</v>
      </c>
      <c r="Q4">
        <v>10</v>
      </c>
      <c r="R4">
        <v>11</v>
      </c>
      <c r="S4">
        <v>12</v>
      </c>
      <c r="T4" t="s">
        <v>81</v>
      </c>
    </row>
    <row r="5" spans="1:20" ht="16" x14ac:dyDescent="0.2">
      <c r="A5" s="13" t="s">
        <v>0</v>
      </c>
      <c r="B5" s="13" t="s">
        <v>79</v>
      </c>
      <c r="C5" s="14">
        <v>7</v>
      </c>
      <c r="D5" s="14">
        <v>16459.201000000001</v>
      </c>
      <c r="E5" s="14">
        <v>35068.707000000002</v>
      </c>
      <c r="G5" s="4" t="s">
        <v>0</v>
      </c>
      <c r="H5" s="9">
        <v>85926.381000000008</v>
      </c>
      <c r="I5" s="9">
        <v>51674.566999999995</v>
      </c>
      <c r="J5" s="9">
        <v>51423.013999999996</v>
      </c>
      <c r="K5" s="9">
        <v>43772.343000000008</v>
      </c>
      <c r="L5" s="9">
        <v>53148.904999999999</v>
      </c>
      <c r="M5" s="9">
        <v>50141.362999999998</v>
      </c>
      <c r="N5" s="9">
        <v>36308.742000000006</v>
      </c>
      <c r="O5" s="9">
        <v>35190.254000000001</v>
      </c>
      <c r="P5" s="9">
        <v>17708.699000000001</v>
      </c>
      <c r="Q5" s="9">
        <v>16169.719000000001</v>
      </c>
      <c r="R5" s="9">
        <v>40997.233</v>
      </c>
      <c r="S5" s="9">
        <v>59700.109000000004</v>
      </c>
      <c r="T5" s="9">
        <v>542161.32900000003</v>
      </c>
    </row>
    <row r="6" spans="1:20" ht="16" x14ac:dyDescent="0.2">
      <c r="A6" s="13" t="s">
        <v>0</v>
      </c>
      <c r="B6" s="13" t="s">
        <v>79</v>
      </c>
      <c r="C6" s="14">
        <v>10</v>
      </c>
      <c r="D6" s="14">
        <v>5276.6390000000001</v>
      </c>
      <c r="E6" s="14">
        <v>10467.217000000001</v>
      </c>
      <c r="G6" s="4" t="s">
        <v>1</v>
      </c>
      <c r="H6" s="9">
        <v>3849.9960000000001</v>
      </c>
      <c r="I6" s="9">
        <v>3401.7960000000003</v>
      </c>
      <c r="J6" s="9">
        <v>1298.616</v>
      </c>
      <c r="K6" s="9">
        <v>4001.625</v>
      </c>
      <c r="L6" s="9">
        <v>2090.5740000000001</v>
      </c>
      <c r="M6" s="9">
        <v>1777.008</v>
      </c>
      <c r="N6" s="9">
        <v>2392.357</v>
      </c>
      <c r="O6" s="9">
        <v>3094.752</v>
      </c>
      <c r="P6" s="9">
        <v>2723.6950000000002</v>
      </c>
      <c r="Q6" s="9">
        <v>2754.6610000000001</v>
      </c>
      <c r="R6" s="9">
        <v>3489.4489999999996</v>
      </c>
      <c r="S6" s="9">
        <v>4690.8389999999999</v>
      </c>
      <c r="T6" s="9">
        <v>35565.368000000002</v>
      </c>
    </row>
    <row r="7" spans="1:20" ht="16" x14ac:dyDescent="0.2">
      <c r="A7" s="13" t="s">
        <v>0</v>
      </c>
      <c r="B7" s="13" t="s">
        <v>86</v>
      </c>
      <c r="C7" s="14">
        <v>3</v>
      </c>
      <c r="D7" s="14">
        <v>13465.331</v>
      </c>
      <c r="E7" s="14">
        <v>6037.8649999999998</v>
      </c>
      <c r="G7" s="4" t="s">
        <v>88</v>
      </c>
      <c r="H7" s="9">
        <v>12071.303</v>
      </c>
      <c r="I7" s="9">
        <v>12937.135</v>
      </c>
      <c r="J7" s="9">
        <v>9184.3549999999996</v>
      </c>
      <c r="K7" s="9">
        <v>13592.852000000001</v>
      </c>
      <c r="L7" s="9"/>
      <c r="M7" s="9">
        <v>12457.800999999999</v>
      </c>
      <c r="N7" s="9">
        <v>6971.1949999999997</v>
      </c>
      <c r="O7" s="9">
        <v>16069.236999999999</v>
      </c>
      <c r="P7" s="9">
        <v>3240.4169999999999</v>
      </c>
      <c r="Q7" s="9">
        <v>14489.430999999999</v>
      </c>
      <c r="R7" s="9"/>
      <c r="S7" s="9">
        <v>13223.084000000001</v>
      </c>
      <c r="T7" s="9">
        <v>114236.81</v>
      </c>
    </row>
    <row r="8" spans="1:20" ht="16" x14ac:dyDescent="0.2">
      <c r="A8" s="13" t="s">
        <v>0</v>
      </c>
      <c r="B8" s="13" t="s">
        <v>87</v>
      </c>
      <c r="C8" s="14">
        <v>4</v>
      </c>
      <c r="D8" s="14">
        <v>21793.956999999999</v>
      </c>
      <c r="E8" s="14">
        <v>5131.9840000000004</v>
      </c>
      <c r="G8" s="4" t="s">
        <v>2</v>
      </c>
      <c r="H8" s="9">
        <v>26438.281999999999</v>
      </c>
      <c r="I8" s="9">
        <v>6807.8050000000003</v>
      </c>
      <c r="J8" s="9">
        <v>11304.097</v>
      </c>
      <c r="K8" s="9">
        <v>5850.53</v>
      </c>
      <c r="L8" s="9">
        <v>5429.9</v>
      </c>
      <c r="M8" s="9">
        <v>8830.732</v>
      </c>
      <c r="N8" s="9">
        <v>13805.594999999999</v>
      </c>
      <c r="O8" s="9">
        <v>5587.1019999999999</v>
      </c>
      <c r="P8" s="9">
        <v>13981.031000000001</v>
      </c>
      <c r="Q8" s="9">
        <v>10077.125</v>
      </c>
      <c r="R8" s="9">
        <v>3268.7510000000002</v>
      </c>
      <c r="S8" s="9">
        <v>17067.485000000001</v>
      </c>
      <c r="T8" s="9">
        <v>128448.43500000001</v>
      </c>
    </row>
    <row r="9" spans="1:20" ht="16" x14ac:dyDescent="0.2">
      <c r="A9" s="13" t="s">
        <v>0</v>
      </c>
      <c r="B9" s="13" t="s">
        <v>87</v>
      </c>
      <c r="C9" s="14">
        <v>7</v>
      </c>
      <c r="D9" s="14">
        <v>4686.4920000000002</v>
      </c>
      <c r="E9" s="14">
        <v>1130.0820000000001</v>
      </c>
      <c r="G9" s="4" t="s">
        <v>89</v>
      </c>
      <c r="H9" s="9"/>
      <c r="I9" s="9"/>
      <c r="J9" s="9"/>
      <c r="K9" s="9"/>
      <c r="L9" s="9"/>
      <c r="M9" s="9"/>
      <c r="N9" s="9">
        <v>31.081</v>
      </c>
      <c r="O9" s="9">
        <v>326.51900000000001</v>
      </c>
      <c r="P9" s="9">
        <v>19.899999999999999</v>
      </c>
      <c r="Q9" s="9"/>
      <c r="R9" s="9"/>
      <c r="S9" s="9">
        <v>32.670999999999999</v>
      </c>
      <c r="T9" s="9">
        <v>410.17099999999999</v>
      </c>
    </row>
    <row r="10" spans="1:20" ht="16" x14ac:dyDescent="0.2">
      <c r="A10" s="13" t="s">
        <v>0</v>
      </c>
      <c r="B10" s="13" t="s">
        <v>87</v>
      </c>
      <c r="C10" s="14">
        <v>10</v>
      </c>
      <c r="D10" s="14">
        <v>28540.666000000001</v>
      </c>
      <c r="E10" s="14">
        <v>5702.5020000000004</v>
      </c>
      <c r="G10" s="4" t="s">
        <v>90</v>
      </c>
      <c r="H10" s="9">
        <v>5255.2709999999997</v>
      </c>
      <c r="I10" s="9">
        <v>2886.7860000000001</v>
      </c>
      <c r="J10" s="9">
        <v>2769.0680000000002</v>
      </c>
      <c r="K10" s="9">
        <v>279.17</v>
      </c>
      <c r="L10" s="9">
        <v>387.779</v>
      </c>
      <c r="M10" s="9">
        <v>1503.8330000000001</v>
      </c>
      <c r="N10" s="9">
        <v>851.81799999999998</v>
      </c>
      <c r="O10" s="9">
        <v>2044.4090000000001</v>
      </c>
      <c r="P10" s="9">
        <v>9149.5630000000001</v>
      </c>
      <c r="Q10" s="9">
        <v>672.74599999999998</v>
      </c>
      <c r="R10" s="9">
        <v>535.01</v>
      </c>
      <c r="S10" s="9">
        <v>2049.3510000000001</v>
      </c>
      <c r="T10" s="9">
        <v>28384.803999999996</v>
      </c>
    </row>
    <row r="11" spans="1:20" ht="16" x14ac:dyDescent="0.2">
      <c r="A11" s="13" t="s">
        <v>1</v>
      </c>
      <c r="B11" s="13" t="s">
        <v>85</v>
      </c>
      <c r="C11" s="14">
        <v>3</v>
      </c>
      <c r="D11" s="14">
        <v>190.21899999999999</v>
      </c>
      <c r="E11" s="14">
        <v>57.689</v>
      </c>
      <c r="G11" s="4" t="s">
        <v>91</v>
      </c>
      <c r="H11" s="9">
        <v>13298.5</v>
      </c>
      <c r="I11" s="9">
        <v>2382.5459999999998</v>
      </c>
      <c r="J11" s="9">
        <v>16100</v>
      </c>
      <c r="K11" s="9">
        <v>21760.044999999998</v>
      </c>
      <c r="L11" s="9">
        <v>11649.995999999999</v>
      </c>
      <c r="M11" s="9">
        <v>7375.9380000000001</v>
      </c>
      <c r="N11" s="9"/>
      <c r="O11" s="9">
        <v>32587.31</v>
      </c>
      <c r="P11" s="9">
        <v>24492.675999999999</v>
      </c>
      <c r="Q11" s="9"/>
      <c r="R11" s="9">
        <v>25476.698</v>
      </c>
      <c r="S11" s="9"/>
      <c r="T11" s="9">
        <v>155123.709</v>
      </c>
    </row>
    <row r="12" spans="1:20" ht="16" x14ac:dyDescent="0.2">
      <c r="A12" s="13" t="s">
        <v>1</v>
      </c>
      <c r="B12" s="13" t="s">
        <v>85</v>
      </c>
      <c r="C12" s="14">
        <v>6</v>
      </c>
      <c r="D12" s="14">
        <v>341.06900000000002</v>
      </c>
      <c r="E12" s="14">
        <v>98.828000000000003</v>
      </c>
      <c r="G12" s="4" t="s">
        <v>5</v>
      </c>
      <c r="H12" s="9"/>
      <c r="I12" s="9">
        <v>12158.237999999999</v>
      </c>
      <c r="J12" s="9">
        <v>930.37099999999998</v>
      </c>
      <c r="K12" s="9">
        <v>6167.6</v>
      </c>
      <c r="L12" s="9">
        <v>1219.1400000000001</v>
      </c>
      <c r="M12" s="9">
        <v>2126.7159999999999</v>
      </c>
      <c r="N12" s="9">
        <v>6109.4620000000004</v>
      </c>
      <c r="O12" s="9">
        <v>1873.307</v>
      </c>
      <c r="P12" s="9">
        <v>15616.157999999999</v>
      </c>
      <c r="Q12" s="9">
        <v>5598.1589999999997</v>
      </c>
      <c r="R12" s="9">
        <v>804.57299999999998</v>
      </c>
      <c r="S12" s="9">
        <v>7377.1319999999996</v>
      </c>
      <c r="T12" s="9">
        <v>59980.855999999992</v>
      </c>
    </row>
    <row r="13" spans="1:20" ht="16" x14ac:dyDescent="0.2">
      <c r="A13" s="13" t="s">
        <v>1</v>
      </c>
      <c r="B13" s="13" t="s">
        <v>85</v>
      </c>
      <c r="C13" s="14">
        <v>9</v>
      </c>
      <c r="D13" s="14">
        <v>426.80900000000003</v>
      </c>
      <c r="E13" s="14">
        <v>126.508</v>
      </c>
      <c r="G13" s="4" t="s">
        <v>6</v>
      </c>
      <c r="H13" s="9">
        <v>122080.27900000001</v>
      </c>
      <c r="I13" s="9">
        <v>127589.232</v>
      </c>
      <c r="J13" s="9">
        <v>85713.743999999992</v>
      </c>
      <c r="K13" s="9">
        <v>88092.671999999991</v>
      </c>
      <c r="L13" s="9">
        <v>147781.76699999999</v>
      </c>
      <c r="M13" s="9">
        <v>117815.96399999999</v>
      </c>
      <c r="N13" s="9">
        <v>96673.436000000002</v>
      </c>
      <c r="O13" s="9">
        <v>82403.688000000009</v>
      </c>
      <c r="P13" s="9">
        <v>61202.418999999994</v>
      </c>
      <c r="Q13" s="9">
        <v>68137.129000000001</v>
      </c>
      <c r="R13" s="9">
        <v>92365.260999999999</v>
      </c>
      <c r="S13" s="9">
        <v>101330.217</v>
      </c>
      <c r="T13" s="9">
        <v>1191185.808</v>
      </c>
    </row>
    <row r="14" spans="1:20" ht="16" x14ac:dyDescent="0.2">
      <c r="A14" s="13" t="s">
        <v>1</v>
      </c>
      <c r="B14" s="13" t="s">
        <v>85</v>
      </c>
      <c r="C14" s="14">
        <v>12</v>
      </c>
      <c r="D14" s="14">
        <v>480.03500000000003</v>
      </c>
      <c r="E14" s="14">
        <v>262.66399999999999</v>
      </c>
      <c r="G14" s="4" t="s">
        <v>72</v>
      </c>
      <c r="H14" s="9"/>
      <c r="I14" s="9"/>
      <c r="J14" s="9"/>
      <c r="K14" s="9"/>
      <c r="L14" s="9"/>
      <c r="M14" s="9"/>
      <c r="N14" s="9"/>
      <c r="O14" s="9"/>
      <c r="P14" s="9">
        <v>1.052</v>
      </c>
      <c r="Q14" s="9"/>
      <c r="R14" s="9"/>
      <c r="S14" s="9"/>
      <c r="T14" s="9">
        <v>1.052</v>
      </c>
    </row>
    <row r="15" spans="1:20" ht="16" x14ac:dyDescent="0.2">
      <c r="A15" s="13" t="s">
        <v>1</v>
      </c>
      <c r="B15" s="13" t="s">
        <v>79</v>
      </c>
      <c r="C15" s="14">
        <v>2</v>
      </c>
      <c r="D15" s="14">
        <v>1354.5909999999999</v>
      </c>
      <c r="E15" s="14">
        <v>3025.5059999999999</v>
      </c>
      <c r="G15" s="4" t="s">
        <v>94</v>
      </c>
      <c r="H15" s="9"/>
      <c r="I15" s="9"/>
      <c r="J15" s="9">
        <v>5708.4949999999999</v>
      </c>
      <c r="K15" s="9">
        <v>1352.67</v>
      </c>
      <c r="L15" s="9"/>
      <c r="M15" s="9"/>
      <c r="N15" s="9"/>
      <c r="O15" s="9"/>
      <c r="P15" s="9"/>
      <c r="Q15" s="9"/>
      <c r="R15" s="9"/>
      <c r="S15" s="9"/>
      <c r="T15" s="9">
        <v>7061.165</v>
      </c>
    </row>
    <row r="16" spans="1:20" ht="16" x14ac:dyDescent="0.2">
      <c r="A16" s="13" t="s">
        <v>1</v>
      </c>
      <c r="B16" s="13" t="s">
        <v>79</v>
      </c>
      <c r="C16" s="14">
        <v>5</v>
      </c>
      <c r="D16" s="14">
        <v>1069.3050000000001</v>
      </c>
      <c r="E16" s="14">
        <v>1650.182</v>
      </c>
      <c r="G16" s="4" t="s">
        <v>92</v>
      </c>
      <c r="H16" s="9">
        <v>3703.5070000000001</v>
      </c>
      <c r="I16" s="9"/>
      <c r="J16" s="9">
        <v>1293.329</v>
      </c>
      <c r="K16" s="9">
        <v>1187.72</v>
      </c>
      <c r="L16" s="9">
        <v>815.52599999999995</v>
      </c>
      <c r="M16" s="9">
        <v>1784.9939999999999</v>
      </c>
      <c r="N16" s="9">
        <v>880.07600000000002</v>
      </c>
      <c r="O16" s="9">
        <v>991.30899999999997</v>
      </c>
      <c r="P16" s="9">
        <v>1428.3610000000001</v>
      </c>
      <c r="Q16" s="9">
        <v>1937.9549999999999</v>
      </c>
      <c r="R16" s="9">
        <v>407.30099999999999</v>
      </c>
      <c r="S16" s="9">
        <v>2151.357</v>
      </c>
      <c r="T16" s="9">
        <v>16581.435000000001</v>
      </c>
    </row>
    <row r="17" spans="1:20" ht="16" x14ac:dyDescent="0.2">
      <c r="A17" s="13" t="s">
        <v>1</v>
      </c>
      <c r="B17" s="13" t="s">
        <v>79</v>
      </c>
      <c r="C17" s="14">
        <v>12</v>
      </c>
      <c r="D17" s="14">
        <v>1324.579</v>
      </c>
      <c r="E17" s="14">
        <v>3369.7550000000001</v>
      </c>
      <c r="G17" s="4" t="s">
        <v>93</v>
      </c>
      <c r="H17" s="9">
        <v>7142.8609999999999</v>
      </c>
      <c r="I17" s="9">
        <v>9707.723</v>
      </c>
      <c r="J17" s="9">
        <v>18922.106</v>
      </c>
      <c r="K17" s="9">
        <v>24238.565999999999</v>
      </c>
      <c r="L17" s="9">
        <v>18298.456000000002</v>
      </c>
      <c r="M17" s="9">
        <v>28285.754000000001</v>
      </c>
      <c r="N17" s="9">
        <v>39753.955999999998</v>
      </c>
      <c r="O17" s="9">
        <v>29523.370000000003</v>
      </c>
      <c r="P17" s="9">
        <v>29751.982</v>
      </c>
      <c r="Q17" s="9">
        <v>5450.5730000000003</v>
      </c>
      <c r="R17" s="9">
        <v>6565.1729999999998</v>
      </c>
      <c r="S17" s="9">
        <v>6945.8940000000002</v>
      </c>
      <c r="T17" s="9">
        <v>224586.41399999999</v>
      </c>
    </row>
    <row r="18" spans="1:20" ht="16" x14ac:dyDescent="0.2">
      <c r="A18" s="13" t="s">
        <v>1</v>
      </c>
      <c r="B18" s="13" t="s">
        <v>86</v>
      </c>
      <c r="C18" s="14">
        <v>1</v>
      </c>
      <c r="D18" s="14">
        <v>589.83000000000004</v>
      </c>
      <c r="E18" s="14">
        <v>189.63499999999999</v>
      </c>
      <c r="G18" s="4" t="s">
        <v>8</v>
      </c>
      <c r="H18" s="9">
        <v>55872.857000000004</v>
      </c>
      <c r="I18" s="9">
        <v>68200.896999999997</v>
      </c>
      <c r="J18" s="9">
        <v>73475.157999999996</v>
      </c>
      <c r="K18" s="9">
        <v>121979.22</v>
      </c>
      <c r="L18" s="9">
        <v>51927.466999999997</v>
      </c>
      <c r="M18" s="9">
        <v>37659.966999999997</v>
      </c>
      <c r="N18" s="9">
        <v>59156.633999999998</v>
      </c>
      <c r="O18" s="9">
        <v>49891.614999999998</v>
      </c>
      <c r="P18" s="9">
        <v>35547.182999999997</v>
      </c>
      <c r="Q18" s="9">
        <v>43608.748</v>
      </c>
      <c r="R18" s="9">
        <v>66768.192999999999</v>
      </c>
      <c r="S18" s="9">
        <v>63032.983999999997</v>
      </c>
      <c r="T18" s="9">
        <v>727120.92299999995</v>
      </c>
    </row>
    <row r="19" spans="1:20" ht="16" x14ac:dyDescent="0.2">
      <c r="A19" s="13" t="s">
        <v>1</v>
      </c>
      <c r="B19" s="13" t="s">
        <v>86</v>
      </c>
      <c r="C19" s="14">
        <v>11</v>
      </c>
      <c r="D19" s="14">
        <v>1710.19</v>
      </c>
      <c r="E19" s="14">
        <v>411.81400000000002</v>
      </c>
      <c r="G19" s="4" t="s">
        <v>95</v>
      </c>
      <c r="H19" s="9">
        <v>17.79</v>
      </c>
      <c r="I19" s="9">
        <v>5.0970000000000004</v>
      </c>
      <c r="J19" s="9">
        <v>11.485000000000001</v>
      </c>
      <c r="K19" s="9"/>
      <c r="L19" s="9"/>
      <c r="M19" s="9"/>
      <c r="N19" s="9"/>
      <c r="O19" s="9"/>
      <c r="P19" s="9"/>
      <c r="Q19" s="9"/>
      <c r="R19" s="9"/>
      <c r="S19" s="9"/>
      <c r="T19" s="9">
        <v>34.372</v>
      </c>
    </row>
    <row r="20" spans="1:20" ht="16" x14ac:dyDescent="0.2">
      <c r="A20" s="13" t="s">
        <v>1</v>
      </c>
      <c r="B20" s="13" t="s">
        <v>87</v>
      </c>
      <c r="C20" s="14">
        <v>9</v>
      </c>
      <c r="D20" s="14">
        <v>6000</v>
      </c>
      <c r="E20" s="14">
        <v>900.78</v>
      </c>
      <c r="G20" s="4" t="s">
        <v>96</v>
      </c>
      <c r="H20" s="9">
        <v>43614.792000000001</v>
      </c>
      <c r="I20" s="9">
        <v>48590.773000000001</v>
      </c>
      <c r="J20" s="9">
        <v>20840.567999999999</v>
      </c>
      <c r="K20" s="9">
        <v>135705.20199999999</v>
      </c>
      <c r="L20" s="9">
        <v>40517.345000000001</v>
      </c>
      <c r="M20" s="9">
        <v>59562.161999999997</v>
      </c>
      <c r="N20" s="9">
        <v>104963.149</v>
      </c>
      <c r="O20" s="9">
        <v>101293.458</v>
      </c>
      <c r="P20" s="9">
        <v>61422.630999999994</v>
      </c>
      <c r="Q20" s="9">
        <v>99406.14899999999</v>
      </c>
      <c r="R20" s="9">
        <v>36639.376000000004</v>
      </c>
      <c r="S20" s="9">
        <v>89566.947999999989</v>
      </c>
      <c r="T20" s="9">
        <v>842122.55300000007</v>
      </c>
    </row>
    <row r="21" spans="1:20" ht="16" x14ac:dyDescent="0.2">
      <c r="A21" s="13" t="s">
        <v>1</v>
      </c>
      <c r="B21" s="13" t="s">
        <v>87</v>
      </c>
      <c r="C21" s="14">
        <v>12</v>
      </c>
      <c r="D21" s="14">
        <v>5025.96</v>
      </c>
      <c r="E21" s="14">
        <v>924.82600000000002</v>
      </c>
      <c r="G21" s="4" t="s">
        <v>10</v>
      </c>
      <c r="H21" s="9">
        <v>161169.299</v>
      </c>
      <c r="I21" s="9">
        <v>89709.758000000002</v>
      </c>
      <c r="J21" s="9">
        <v>122631.955</v>
      </c>
      <c r="K21" s="9">
        <v>82806.328000000009</v>
      </c>
      <c r="L21" s="9">
        <v>75375.39</v>
      </c>
      <c r="M21" s="9">
        <v>96340.898000000001</v>
      </c>
      <c r="N21" s="9">
        <v>96898.6</v>
      </c>
      <c r="O21" s="9">
        <v>78756.554000000004</v>
      </c>
      <c r="P21" s="9">
        <v>78809.235000000001</v>
      </c>
      <c r="Q21" s="9">
        <v>83505.17</v>
      </c>
      <c r="R21" s="9">
        <v>77072.252999999997</v>
      </c>
      <c r="S21" s="9">
        <v>138825.12</v>
      </c>
      <c r="T21" s="9">
        <v>1181900.56</v>
      </c>
    </row>
    <row r="22" spans="1:20" ht="16" x14ac:dyDescent="0.2">
      <c r="A22" s="13" t="s">
        <v>88</v>
      </c>
      <c r="B22" s="13" t="s">
        <v>86</v>
      </c>
      <c r="C22" s="14">
        <v>2</v>
      </c>
      <c r="D22" s="14">
        <v>16251.43</v>
      </c>
      <c r="E22" s="14">
        <v>11204.635</v>
      </c>
      <c r="G22" s="4" t="s">
        <v>11</v>
      </c>
      <c r="H22" s="9">
        <v>2399.7829999999999</v>
      </c>
      <c r="I22" s="9">
        <v>3621.7849999999999</v>
      </c>
      <c r="J22" s="9">
        <v>2678.2779999999998</v>
      </c>
      <c r="K22" s="9">
        <v>6864.759</v>
      </c>
      <c r="L22" s="9">
        <v>7230.9390000000003</v>
      </c>
      <c r="M22" s="9">
        <v>6748.7460000000001</v>
      </c>
      <c r="N22" s="9">
        <v>11920.529</v>
      </c>
      <c r="O22" s="9">
        <v>11764.831</v>
      </c>
      <c r="P22" s="9">
        <v>17653.725999999999</v>
      </c>
      <c r="Q22" s="9">
        <v>5714.0609999999997</v>
      </c>
      <c r="R22" s="9">
        <v>8990.9570000000003</v>
      </c>
      <c r="S22" s="9">
        <v>2448.0479999999998</v>
      </c>
      <c r="T22" s="9">
        <v>88036.441999999995</v>
      </c>
    </row>
    <row r="23" spans="1:20" ht="16" x14ac:dyDescent="0.2">
      <c r="A23" s="13" t="s">
        <v>88</v>
      </c>
      <c r="B23" s="13" t="s">
        <v>86</v>
      </c>
      <c r="C23" s="14">
        <v>8</v>
      </c>
      <c r="D23" s="14">
        <v>23508.201000000001</v>
      </c>
      <c r="E23" s="14">
        <v>14352.757</v>
      </c>
      <c r="G23" s="4" t="s">
        <v>12</v>
      </c>
      <c r="H23" s="9">
        <v>163375.34600000002</v>
      </c>
      <c r="I23" s="9">
        <v>136101.70300000001</v>
      </c>
      <c r="J23" s="9">
        <v>160741.139</v>
      </c>
      <c r="K23" s="9">
        <v>183335.87699999998</v>
      </c>
      <c r="L23" s="9">
        <v>168421.886</v>
      </c>
      <c r="M23" s="9">
        <v>197735.15100000001</v>
      </c>
      <c r="N23" s="9">
        <v>195906.568</v>
      </c>
      <c r="O23" s="9">
        <v>256499.08300000001</v>
      </c>
      <c r="P23" s="9">
        <v>320853.14199999999</v>
      </c>
      <c r="Q23" s="9">
        <v>211195.61900000001</v>
      </c>
      <c r="R23" s="9">
        <v>200323.19700000001</v>
      </c>
      <c r="S23" s="9">
        <v>133482.573</v>
      </c>
      <c r="T23" s="9">
        <v>2327971.284</v>
      </c>
    </row>
    <row r="24" spans="1:20" ht="16" x14ac:dyDescent="0.2">
      <c r="A24" s="13" t="s">
        <v>88</v>
      </c>
      <c r="B24" s="13" t="s">
        <v>87</v>
      </c>
      <c r="C24" s="14">
        <v>2</v>
      </c>
      <c r="D24" s="14">
        <v>46200</v>
      </c>
      <c r="E24" s="14">
        <v>1732.5</v>
      </c>
      <c r="G24" s="4" t="s">
        <v>13</v>
      </c>
      <c r="H24" s="9">
        <v>23692.889000000003</v>
      </c>
      <c r="I24" s="9">
        <v>35649.190999999999</v>
      </c>
      <c r="J24" s="9">
        <v>22666.524000000001</v>
      </c>
      <c r="K24" s="9">
        <v>11633.644</v>
      </c>
      <c r="L24" s="9">
        <v>19186.451000000001</v>
      </c>
      <c r="M24" s="9">
        <v>18887.924999999999</v>
      </c>
      <c r="N24" s="9">
        <v>21037.248</v>
      </c>
      <c r="O24" s="9">
        <v>25974.847000000002</v>
      </c>
      <c r="P24" s="9">
        <v>23039.224000000002</v>
      </c>
      <c r="Q24" s="9">
        <v>28713.325000000001</v>
      </c>
      <c r="R24" s="9">
        <v>30795.107</v>
      </c>
      <c r="S24" s="9">
        <v>11613.708000000001</v>
      </c>
      <c r="T24" s="9">
        <v>272890.08300000004</v>
      </c>
    </row>
    <row r="25" spans="1:20" ht="16" x14ac:dyDescent="0.2">
      <c r="A25" s="13" t="s">
        <v>88</v>
      </c>
      <c r="B25" s="13" t="s">
        <v>87</v>
      </c>
      <c r="C25" s="14">
        <v>8</v>
      </c>
      <c r="D25" s="14">
        <v>47680</v>
      </c>
      <c r="E25" s="14">
        <v>1716.48</v>
      </c>
      <c r="G25" s="4" t="s">
        <v>14</v>
      </c>
      <c r="H25" s="9">
        <v>7.6230000000000002</v>
      </c>
      <c r="I25" s="9">
        <v>54.463000000000001</v>
      </c>
      <c r="J25" s="9"/>
      <c r="K25" s="9">
        <v>11.311</v>
      </c>
      <c r="L25" s="9"/>
      <c r="M25" s="9">
        <v>6.7519999999999998</v>
      </c>
      <c r="N25" s="9">
        <v>163.042</v>
      </c>
      <c r="O25" s="9">
        <v>100.982</v>
      </c>
      <c r="P25" s="9">
        <v>57.849000000000004</v>
      </c>
      <c r="Q25" s="9"/>
      <c r="R25" s="9"/>
      <c r="S25" s="9">
        <v>266.82900000000001</v>
      </c>
      <c r="T25" s="9">
        <v>668.851</v>
      </c>
    </row>
    <row r="26" spans="1:20" ht="16" x14ac:dyDescent="0.2">
      <c r="A26" s="13" t="s">
        <v>2</v>
      </c>
      <c r="B26" s="13" t="s">
        <v>86</v>
      </c>
      <c r="C26" s="14">
        <v>2</v>
      </c>
      <c r="D26" s="14">
        <v>13417.624</v>
      </c>
      <c r="E26" s="14">
        <v>6807.8050000000003</v>
      </c>
      <c r="G26" s="4" t="s">
        <v>15</v>
      </c>
      <c r="H26" s="9">
        <v>299001.21499999997</v>
      </c>
      <c r="I26" s="9">
        <v>161564.78099999999</v>
      </c>
      <c r="J26" s="9">
        <v>270435.23700000002</v>
      </c>
      <c r="K26" s="9">
        <v>108328.698</v>
      </c>
      <c r="L26" s="9">
        <v>78117.097999999998</v>
      </c>
      <c r="M26" s="9">
        <v>139365.984</v>
      </c>
      <c r="N26" s="9">
        <v>250592.016</v>
      </c>
      <c r="O26" s="9">
        <v>105048.31299999999</v>
      </c>
      <c r="P26" s="9">
        <v>149427.334</v>
      </c>
      <c r="Q26" s="9">
        <v>169466.70199999999</v>
      </c>
      <c r="R26" s="9">
        <v>50060.46</v>
      </c>
      <c r="S26" s="9">
        <v>161173.65</v>
      </c>
      <c r="T26" s="9">
        <v>1942581.4880000001</v>
      </c>
    </row>
    <row r="27" spans="1:20" ht="16" x14ac:dyDescent="0.2">
      <c r="A27" s="13" t="s">
        <v>2</v>
      </c>
      <c r="B27" s="13" t="s">
        <v>86</v>
      </c>
      <c r="C27" s="14">
        <v>9</v>
      </c>
      <c r="D27" s="14">
        <v>39328.832000000002</v>
      </c>
      <c r="E27" s="14">
        <v>13981.031000000001</v>
      </c>
      <c r="G27" s="4" t="s">
        <v>16</v>
      </c>
      <c r="H27" s="9">
        <v>1832932.9849999999</v>
      </c>
      <c r="I27" s="9">
        <v>1521376.9280000001</v>
      </c>
      <c r="J27" s="9">
        <v>1488345.284</v>
      </c>
      <c r="K27" s="9">
        <v>1599797.335</v>
      </c>
      <c r="L27" s="9">
        <v>1457293.55</v>
      </c>
      <c r="M27" s="9">
        <v>1356049.9980000001</v>
      </c>
      <c r="N27" s="9">
        <v>1667283.5430000001</v>
      </c>
      <c r="O27" s="9">
        <v>1452629.4620000001</v>
      </c>
      <c r="P27" s="9">
        <v>1428185.7170000002</v>
      </c>
      <c r="Q27" s="9">
        <v>1514640.1329999999</v>
      </c>
      <c r="R27" s="9">
        <v>1534820.0290000001</v>
      </c>
      <c r="S27" s="9">
        <v>2105551.0870000003</v>
      </c>
      <c r="T27" s="9">
        <v>18958906.050999999</v>
      </c>
    </row>
    <row r="28" spans="1:20" ht="16" x14ac:dyDescent="0.2">
      <c r="A28" s="13" t="s">
        <v>2</v>
      </c>
      <c r="B28" s="13" t="s">
        <v>86</v>
      </c>
      <c r="C28" s="14">
        <v>12</v>
      </c>
      <c r="D28" s="14">
        <v>43682.79</v>
      </c>
      <c r="E28" s="14">
        <v>17067.485000000001</v>
      </c>
      <c r="G28" s="4" t="s">
        <v>17</v>
      </c>
      <c r="H28" s="9">
        <v>456108.99</v>
      </c>
      <c r="I28" s="9">
        <v>310544.766</v>
      </c>
      <c r="J28" s="9">
        <v>267459.09600000002</v>
      </c>
      <c r="K28" s="9">
        <v>152966.99</v>
      </c>
      <c r="L28" s="9">
        <v>95206.350999999995</v>
      </c>
      <c r="M28" s="9">
        <v>99988.904999999999</v>
      </c>
      <c r="N28" s="9">
        <v>155570.23499999999</v>
      </c>
      <c r="O28" s="9">
        <v>175837.36900000001</v>
      </c>
      <c r="P28" s="9">
        <v>275576.64399999997</v>
      </c>
      <c r="Q28" s="9">
        <v>266755.74</v>
      </c>
      <c r="R28" s="9">
        <v>256411.864</v>
      </c>
      <c r="S28" s="9">
        <v>317579.76699999999</v>
      </c>
      <c r="T28" s="9">
        <v>2830006.7170000002</v>
      </c>
    </row>
    <row r="29" spans="1:20" ht="16" x14ac:dyDescent="0.2">
      <c r="A29" s="13" t="s">
        <v>89</v>
      </c>
      <c r="B29" s="13" t="s">
        <v>79</v>
      </c>
      <c r="C29" s="14">
        <v>8</v>
      </c>
      <c r="D29" s="14">
        <v>2.6619999999999999</v>
      </c>
      <c r="E29" s="14">
        <v>326.51900000000001</v>
      </c>
      <c r="G29" s="4" t="s">
        <v>18</v>
      </c>
      <c r="H29" s="9">
        <v>146.72999999999999</v>
      </c>
      <c r="I29" s="9">
        <v>65.617999999999995</v>
      </c>
      <c r="J29" s="9">
        <v>24.228000000000002</v>
      </c>
      <c r="K29" s="9">
        <v>33.171999999999997</v>
      </c>
      <c r="L29" s="9">
        <v>2884.596</v>
      </c>
      <c r="M29" s="9">
        <v>25.867999999999999</v>
      </c>
      <c r="N29" s="9">
        <v>76.183000000000007</v>
      </c>
      <c r="O29" s="9">
        <v>64.158000000000001</v>
      </c>
      <c r="P29" s="9">
        <v>38.282000000000004</v>
      </c>
      <c r="Q29" s="9">
        <v>846.72199999999998</v>
      </c>
      <c r="R29" s="9">
        <v>3486.3280000000004</v>
      </c>
      <c r="S29" s="9">
        <v>1334.087</v>
      </c>
      <c r="T29" s="9">
        <v>9025.9719999999998</v>
      </c>
    </row>
    <row r="30" spans="1:20" ht="16" x14ac:dyDescent="0.2">
      <c r="A30" s="13" t="s">
        <v>90</v>
      </c>
      <c r="B30" s="13" t="s">
        <v>86</v>
      </c>
      <c r="C30" s="14">
        <v>1</v>
      </c>
      <c r="D30" s="14">
        <v>44492.601999999999</v>
      </c>
      <c r="E30" s="14">
        <v>5255.2709999999997</v>
      </c>
      <c r="G30" s="4" t="s">
        <v>19</v>
      </c>
      <c r="H30" s="9">
        <v>3702.0459999999998</v>
      </c>
      <c r="I30" s="9">
        <v>5846.4759999999997</v>
      </c>
      <c r="J30" s="9">
        <v>211</v>
      </c>
      <c r="K30" s="9"/>
      <c r="L30" s="9">
        <v>4705.9579999999996</v>
      </c>
      <c r="M30" s="9">
        <v>1846.3610000000001</v>
      </c>
      <c r="N30" s="9">
        <v>6262.3549999999996</v>
      </c>
      <c r="O30" s="9">
        <v>238.309</v>
      </c>
      <c r="P30" s="9">
        <v>2162.4119999999998</v>
      </c>
      <c r="Q30" s="9"/>
      <c r="R30" s="9">
        <v>3222.24</v>
      </c>
      <c r="S30" s="9">
        <v>348.089</v>
      </c>
      <c r="T30" s="9">
        <v>28545.245999999999</v>
      </c>
    </row>
    <row r="31" spans="1:20" ht="16" x14ac:dyDescent="0.2">
      <c r="A31" s="13" t="s">
        <v>90</v>
      </c>
      <c r="B31" s="13" t="s">
        <v>86</v>
      </c>
      <c r="C31" s="14">
        <v>4</v>
      </c>
      <c r="D31" s="14">
        <v>20778.938999999998</v>
      </c>
      <c r="E31" s="14">
        <v>279.17</v>
      </c>
      <c r="G31" s="4" t="s">
        <v>97</v>
      </c>
      <c r="H31" s="9">
        <v>561357.63</v>
      </c>
      <c r="I31" s="9">
        <v>387431.00800000003</v>
      </c>
      <c r="J31" s="9">
        <v>397943.40500000003</v>
      </c>
      <c r="K31" s="9">
        <v>373165.67200000002</v>
      </c>
      <c r="L31" s="9">
        <v>377245.13</v>
      </c>
      <c r="M31" s="9">
        <v>508875.016</v>
      </c>
      <c r="N31" s="9">
        <v>586675.63099999994</v>
      </c>
      <c r="O31" s="9">
        <v>671381.61300000001</v>
      </c>
      <c r="P31" s="9">
        <v>619641.01000000013</v>
      </c>
      <c r="Q31" s="9">
        <v>659338.85100000002</v>
      </c>
      <c r="R31" s="9">
        <v>634167.70299999998</v>
      </c>
      <c r="S31" s="9">
        <v>674135.02</v>
      </c>
      <c r="T31" s="9">
        <v>6451357.6889999993</v>
      </c>
    </row>
    <row r="32" spans="1:20" ht="16" x14ac:dyDescent="0.2">
      <c r="A32" s="13" t="s">
        <v>90</v>
      </c>
      <c r="B32" s="13" t="s">
        <v>86</v>
      </c>
      <c r="C32" s="14">
        <v>11</v>
      </c>
      <c r="D32" s="14">
        <v>17028.439999999999</v>
      </c>
      <c r="E32" s="14">
        <v>535.01</v>
      </c>
      <c r="G32" s="4" t="s">
        <v>21</v>
      </c>
      <c r="H32" s="9">
        <v>38627.156999999999</v>
      </c>
      <c r="I32" s="9">
        <v>14931.691999999999</v>
      </c>
      <c r="J32" s="9">
        <v>21416.625</v>
      </c>
      <c r="K32" s="9">
        <v>24796.87</v>
      </c>
      <c r="L32" s="9">
        <v>22226.572</v>
      </c>
      <c r="M32" s="9">
        <v>15953.973</v>
      </c>
      <c r="N32" s="9">
        <v>27081.010000000002</v>
      </c>
      <c r="O32" s="9">
        <v>47492.718000000001</v>
      </c>
      <c r="P32" s="9">
        <v>13992.718999999999</v>
      </c>
      <c r="Q32" s="9">
        <v>26744.972000000002</v>
      </c>
      <c r="R32" s="9">
        <v>22594.302</v>
      </c>
      <c r="S32" s="9">
        <v>14857.962</v>
      </c>
      <c r="T32" s="9">
        <v>290716.57200000004</v>
      </c>
    </row>
    <row r="33" spans="1:20" ht="16" x14ac:dyDescent="0.2">
      <c r="A33" s="13" t="s">
        <v>91</v>
      </c>
      <c r="B33" s="13" t="s">
        <v>79</v>
      </c>
      <c r="C33" s="14">
        <v>2</v>
      </c>
      <c r="D33" s="14">
        <v>2392.2199999999998</v>
      </c>
      <c r="E33" s="14">
        <v>2382.5459999999998</v>
      </c>
      <c r="G33" s="4" t="s">
        <v>81</v>
      </c>
      <c r="H33" s="9">
        <v>3921793.5120000001</v>
      </c>
      <c r="I33" s="9">
        <v>3013240.763999999</v>
      </c>
      <c r="J33" s="9">
        <v>3053527.1770000001</v>
      </c>
      <c r="K33" s="9">
        <v>3011720.8709999993</v>
      </c>
      <c r="L33" s="9">
        <v>2641160.7760000001</v>
      </c>
      <c r="M33" s="9">
        <v>2771147.8089999999</v>
      </c>
      <c r="N33" s="9">
        <v>3387364.4610000001</v>
      </c>
      <c r="O33" s="9">
        <v>3186664.5689999992</v>
      </c>
      <c r="P33" s="9">
        <v>3205723.0610000007</v>
      </c>
      <c r="Q33" s="9">
        <v>3235223.6899999995</v>
      </c>
      <c r="R33" s="9">
        <v>3099261.4580000006</v>
      </c>
      <c r="S33" s="9">
        <v>3928784.0109999999</v>
      </c>
      <c r="T33" s="9">
        <v>38455612.158999994</v>
      </c>
    </row>
    <row r="34" spans="1:20" ht="16" x14ac:dyDescent="0.2">
      <c r="A34" s="13" t="s">
        <v>91</v>
      </c>
      <c r="B34" s="13" t="s">
        <v>79</v>
      </c>
      <c r="C34" s="14">
        <v>9</v>
      </c>
      <c r="D34" s="14">
        <v>7348</v>
      </c>
      <c r="E34" s="14">
        <v>24492.675999999999</v>
      </c>
    </row>
    <row r="35" spans="1:20" ht="16" x14ac:dyDescent="0.2">
      <c r="A35" s="13" t="s">
        <v>5</v>
      </c>
      <c r="B35" s="13" t="s">
        <v>79</v>
      </c>
      <c r="C35" s="14">
        <v>5</v>
      </c>
      <c r="D35" s="14">
        <v>190.32599999999999</v>
      </c>
      <c r="E35" s="14">
        <v>1219.1400000000001</v>
      </c>
    </row>
    <row r="36" spans="1:20" ht="16" x14ac:dyDescent="0.2">
      <c r="A36" s="13" t="s">
        <v>5</v>
      </c>
      <c r="B36" s="13" t="s">
        <v>79</v>
      </c>
      <c r="C36" s="14">
        <v>11</v>
      </c>
      <c r="D36" s="14">
        <v>3799.6959999999999</v>
      </c>
      <c r="E36" s="14">
        <v>804.57299999999998</v>
      </c>
    </row>
    <row r="37" spans="1:20" ht="16" x14ac:dyDescent="0.2">
      <c r="A37" s="13" t="s">
        <v>5</v>
      </c>
      <c r="B37" s="13" t="s">
        <v>87</v>
      </c>
      <c r="C37" s="14">
        <v>2</v>
      </c>
      <c r="D37" s="14">
        <v>6100</v>
      </c>
      <c r="E37" s="14">
        <v>1078.175</v>
      </c>
    </row>
    <row r="38" spans="1:20" ht="16" x14ac:dyDescent="0.2">
      <c r="A38" s="13" t="s">
        <v>5</v>
      </c>
      <c r="B38" s="13" t="s">
        <v>87</v>
      </c>
      <c r="C38" s="14">
        <v>8</v>
      </c>
      <c r="D38" s="14">
        <v>7981.55</v>
      </c>
      <c r="E38" s="14">
        <v>1873.307</v>
      </c>
    </row>
    <row r="39" spans="1:20" ht="16" x14ac:dyDescent="0.2">
      <c r="A39" s="13" t="s">
        <v>6</v>
      </c>
      <c r="B39" s="13" t="s">
        <v>85</v>
      </c>
      <c r="C39" s="14">
        <v>1</v>
      </c>
      <c r="D39" s="14">
        <v>1286.633</v>
      </c>
      <c r="E39" s="14">
        <v>1315.6489999999999</v>
      </c>
    </row>
    <row r="40" spans="1:20" ht="16" x14ac:dyDescent="0.2">
      <c r="A40" s="13" t="s">
        <v>6</v>
      </c>
      <c r="B40" s="13" t="s">
        <v>85</v>
      </c>
      <c r="C40" s="14">
        <v>4</v>
      </c>
      <c r="D40" s="14">
        <v>1073.633</v>
      </c>
      <c r="E40" s="14">
        <v>891.44600000000003</v>
      </c>
    </row>
    <row r="41" spans="1:20" ht="16" x14ac:dyDescent="0.2">
      <c r="A41" s="13" t="s">
        <v>6</v>
      </c>
      <c r="B41" s="13" t="s">
        <v>85</v>
      </c>
      <c r="C41" s="14">
        <v>11</v>
      </c>
      <c r="D41" s="14">
        <v>1013.9880000000001</v>
      </c>
      <c r="E41" s="14">
        <v>839.29899999999998</v>
      </c>
    </row>
    <row r="42" spans="1:20" ht="16" x14ac:dyDescent="0.2">
      <c r="A42" s="13" t="s">
        <v>6</v>
      </c>
      <c r="B42" s="13" t="s">
        <v>79</v>
      </c>
      <c r="C42" s="14">
        <v>4</v>
      </c>
      <c r="D42" s="14">
        <v>38615.682000000001</v>
      </c>
      <c r="E42" s="14">
        <v>70271.457999999999</v>
      </c>
    </row>
    <row r="43" spans="1:20" ht="16" x14ac:dyDescent="0.2">
      <c r="A43" s="13" t="s">
        <v>6</v>
      </c>
      <c r="B43" s="13" t="s">
        <v>79</v>
      </c>
      <c r="C43" s="14">
        <v>7</v>
      </c>
      <c r="D43" s="14">
        <v>40451.911999999997</v>
      </c>
      <c r="E43" s="14">
        <v>68026.938999999998</v>
      </c>
    </row>
    <row r="44" spans="1:20" ht="16" x14ac:dyDescent="0.2">
      <c r="A44" s="13" t="s">
        <v>6</v>
      </c>
      <c r="B44" s="13" t="s">
        <v>79</v>
      </c>
      <c r="C44" s="14">
        <v>10</v>
      </c>
      <c r="D44" s="14">
        <v>33607.300999999999</v>
      </c>
      <c r="E44" s="14">
        <v>40929.826999999997</v>
      </c>
    </row>
    <row r="45" spans="1:20" ht="16" x14ac:dyDescent="0.2">
      <c r="A45" s="13" t="s">
        <v>6</v>
      </c>
      <c r="B45" s="13" t="s">
        <v>86</v>
      </c>
      <c r="C45" s="14">
        <v>6</v>
      </c>
      <c r="D45" s="14">
        <v>18084.803</v>
      </c>
      <c r="E45" s="14">
        <v>5778.424</v>
      </c>
    </row>
    <row r="46" spans="1:20" ht="16" x14ac:dyDescent="0.2">
      <c r="A46" s="13" t="s">
        <v>6</v>
      </c>
      <c r="B46" s="13" t="s">
        <v>87</v>
      </c>
      <c r="C46" s="14">
        <v>1</v>
      </c>
      <c r="D46" s="14">
        <v>250384.7</v>
      </c>
      <c r="E46" s="14">
        <v>24612.329000000002</v>
      </c>
    </row>
    <row r="47" spans="1:20" ht="16" x14ac:dyDescent="0.2">
      <c r="A47" s="13" t="s">
        <v>6</v>
      </c>
      <c r="B47" s="13" t="s">
        <v>87</v>
      </c>
      <c r="C47" s="14">
        <v>4</v>
      </c>
      <c r="D47" s="14">
        <v>50436.684999999998</v>
      </c>
      <c r="E47" s="14">
        <v>10464.712</v>
      </c>
    </row>
    <row r="48" spans="1:20" ht="16" x14ac:dyDescent="0.2">
      <c r="A48" s="13" t="s">
        <v>6</v>
      </c>
      <c r="B48" s="13" t="s">
        <v>87</v>
      </c>
      <c r="C48" s="14">
        <v>7</v>
      </c>
      <c r="D48" s="14">
        <v>305752.44</v>
      </c>
      <c r="E48" s="14">
        <v>22309.473000000002</v>
      </c>
    </row>
    <row r="49" spans="1:5" ht="16" x14ac:dyDescent="0.2">
      <c r="A49" s="13" t="s">
        <v>6</v>
      </c>
      <c r="B49" s="13" t="s">
        <v>87</v>
      </c>
      <c r="C49" s="14">
        <v>10</v>
      </c>
      <c r="D49" s="14">
        <v>218234.52</v>
      </c>
      <c r="E49" s="14">
        <v>21643.956999999999</v>
      </c>
    </row>
    <row r="50" spans="1:5" ht="16" x14ac:dyDescent="0.2">
      <c r="A50" s="13" t="s">
        <v>92</v>
      </c>
      <c r="B50" s="13" t="s">
        <v>86</v>
      </c>
      <c r="C50" s="14">
        <v>5</v>
      </c>
      <c r="D50" s="14">
        <v>3010.837</v>
      </c>
      <c r="E50" s="14">
        <v>815.52599999999995</v>
      </c>
    </row>
    <row r="51" spans="1:5" ht="16" x14ac:dyDescent="0.2">
      <c r="A51" s="13" t="s">
        <v>92</v>
      </c>
      <c r="B51" s="13" t="s">
        <v>86</v>
      </c>
      <c r="C51" s="14">
        <v>8</v>
      </c>
      <c r="D51" s="14">
        <v>2754.835</v>
      </c>
      <c r="E51" s="14">
        <v>991.30899999999997</v>
      </c>
    </row>
    <row r="52" spans="1:5" ht="16" x14ac:dyDescent="0.2">
      <c r="A52" s="13" t="s">
        <v>93</v>
      </c>
      <c r="B52" s="13" t="s">
        <v>79</v>
      </c>
      <c r="C52" s="14">
        <v>5</v>
      </c>
      <c r="D52" s="14">
        <v>3924.877</v>
      </c>
      <c r="E52" s="14">
        <v>11099.022000000001</v>
      </c>
    </row>
    <row r="53" spans="1:5" ht="16" x14ac:dyDescent="0.2">
      <c r="A53" s="13" t="s">
        <v>0</v>
      </c>
      <c r="B53" s="13" t="s">
        <v>85</v>
      </c>
      <c r="C53" s="14">
        <v>3</v>
      </c>
      <c r="D53" s="14">
        <v>402.74200000000002</v>
      </c>
      <c r="E53" s="14">
        <v>174.28</v>
      </c>
    </row>
    <row r="54" spans="1:5" ht="16" x14ac:dyDescent="0.2">
      <c r="A54" s="13" t="s">
        <v>0</v>
      </c>
      <c r="B54" s="13" t="s">
        <v>79</v>
      </c>
      <c r="C54" s="14">
        <v>1</v>
      </c>
      <c r="D54" s="14">
        <v>26388.880000000001</v>
      </c>
      <c r="E54" s="14">
        <v>57673.078000000001</v>
      </c>
    </row>
    <row r="55" spans="1:5" ht="16" x14ac:dyDescent="0.2">
      <c r="A55" s="13" t="s">
        <v>0</v>
      </c>
      <c r="B55" s="13" t="s">
        <v>79</v>
      </c>
      <c r="C55" s="14">
        <v>4</v>
      </c>
      <c r="D55" s="14">
        <v>25808.813999999998</v>
      </c>
      <c r="E55" s="14">
        <v>35330.235000000001</v>
      </c>
    </row>
    <row r="56" spans="1:5" ht="16" x14ac:dyDescent="0.2">
      <c r="A56" s="13" t="s">
        <v>0</v>
      </c>
      <c r="B56" s="13" t="s">
        <v>79</v>
      </c>
      <c r="C56" s="14">
        <v>11</v>
      </c>
      <c r="D56" s="14">
        <v>18484.886999999999</v>
      </c>
      <c r="E56" s="14">
        <v>40239.008999999998</v>
      </c>
    </row>
    <row r="57" spans="1:5" ht="16" x14ac:dyDescent="0.2">
      <c r="A57" s="13" t="s">
        <v>0</v>
      </c>
      <c r="B57" s="13" t="s">
        <v>86</v>
      </c>
      <c r="C57" s="14">
        <v>2</v>
      </c>
      <c r="D57" s="14">
        <v>3997.6149999999998</v>
      </c>
      <c r="E57" s="14">
        <v>2074.4699999999998</v>
      </c>
    </row>
    <row r="58" spans="1:5" ht="16" x14ac:dyDescent="0.2">
      <c r="A58" s="13" t="s">
        <v>0</v>
      </c>
      <c r="B58" s="13" t="s">
        <v>87</v>
      </c>
      <c r="C58" s="14">
        <v>3</v>
      </c>
      <c r="D58" s="14">
        <v>39025.366000000002</v>
      </c>
      <c r="E58" s="14">
        <v>8932.1759999999995</v>
      </c>
    </row>
    <row r="59" spans="1:5" ht="16" x14ac:dyDescent="0.2">
      <c r="A59" s="13" t="s">
        <v>0</v>
      </c>
      <c r="B59" s="13" t="s">
        <v>87</v>
      </c>
      <c r="C59" s="14">
        <v>6</v>
      </c>
      <c r="D59" s="14">
        <v>22555.477999999999</v>
      </c>
      <c r="E59" s="14">
        <v>5446.3429999999998</v>
      </c>
    </row>
    <row r="60" spans="1:5" ht="16" x14ac:dyDescent="0.2">
      <c r="A60" s="13" t="s">
        <v>1</v>
      </c>
      <c r="B60" s="13" t="s">
        <v>85</v>
      </c>
      <c r="C60" s="14">
        <v>2</v>
      </c>
      <c r="D60" s="14">
        <v>148.96199999999999</v>
      </c>
      <c r="E60" s="14">
        <v>55.847000000000001</v>
      </c>
    </row>
    <row r="61" spans="1:5" ht="16" x14ac:dyDescent="0.2">
      <c r="A61" s="13" t="s">
        <v>1</v>
      </c>
      <c r="B61" s="13" t="s">
        <v>85</v>
      </c>
      <c r="C61" s="14">
        <v>5</v>
      </c>
      <c r="D61" s="14">
        <v>365.30700000000002</v>
      </c>
      <c r="E61" s="14">
        <v>117.512</v>
      </c>
    </row>
    <row r="62" spans="1:5" ht="16" x14ac:dyDescent="0.2">
      <c r="A62" s="13" t="s">
        <v>1</v>
      </c>
      <c r="B62" s="13" t="s">
        <v>85</v>
      </c>
      <c r="C62" s="14">
        <v>8</v>
      </c>
      <c r="D62" s="14">
        <v>449.20100000000002</v>
      </c>
      <c r="E62" s="14">
        <v>139.99</v>
      </c>
    </row>
    <row r="63" spans="1:5" ht="16" x14ac:dyDescent="0.2">
      <c r="A63" s="13" t="s">
        <v>1</v>
      </c>
      <c r="B63" s="13" t="s">
        <v>79</v>
      </c>
      <c r="C63" s="14">
        <v>3</v>
      </c>
      <c r="D63" s="14">
        <v>651.53</v>
      </c>
      <c r="E63" s="14">
        <v>890.66700000000003</v>
      </c>
    </row>
    <row r="64" spans="1:5" ht="16" x14ac:dyDescent="0.2">
      <c r="A64" s="13" t="s">
        <v>1</v>
      </c>
      <c r="B64" s="13" t="s">
        <v>79</v>
      </c>
      <c r="C64" s="14">
        <v>6</v>
      </c>
      <c r="D64" s="14">
        <v>735.66499999999996</v>
      </c>
      <c r="E64" s="14">
        <v>1355.2190000000001</v>
      </c>
    </row>
    <row r="65" spans="1:5" ht="16" x14ac:dyDescent="0.2">
      <c r="A65" s="13" t="s">
        <v>1</v>
      </c>
      <c r="B65" s="13" t="s">
        <v>79</v>
      </c>
      <c r="C65" s="14">
        <v>9</v>
      </c>
      <c r="D65" s="14">
        <v>735.74699999999996</v>
      </c>
      <c r="E65" s="14">
        <v>1431.45</v>
      </c>
    </row>
    <row r="66" spans="1:5" ht="16" x14ac:dyDescent="0.2">
      <c r="A66" s="13" t="s">
        <v>1</v>
      </c>
      <c r="B66" s="13" t="s">
        <v>86</v>
      </c>
      <c r="C66" s="14">
        <v>4</v>
      </c>
      <c r="D66" s="14">
        <v>1886.72</v>
      </c>
      <c r="E66" s="14">
        <v>672.923</v>
      </c>
    </row>
    <row r="67" spans="1:5" ht="16" x14ac:dyDescent="0.2">
      <c r="A67" s="13" t="s">
        <v>1</v>
      </c>
      <c r="B67" s="13" t="s">
        <v>86</v>
      </c>
      <c r="C67" s="14">
        <v>10</v>
      </c>
      <c r="D67" s="14">
        <v>1603.03</v>
      </c>
      <c r="E67" s="14">
        <v>327.05799999999999</v>
      </c>
    </row>
    <row r="68" spans="1:5" ht="16" x14ac:dyDescent="0.2">
      <c r="A68" s="13" t="s">
        <v>1</v>
      </c>
      <c r="B68" s="13" t="s">
        <v>87</v>
      </c>
      <c r="C68" s="14">
        <v>5</v>
      </c>
      <c r="D68" s="14">
        <v>2000</v>
      </c>
      <c r="E68" s="14">
        <v>322.88</v>
      </c>
    </row>
    <row r="69" spans="1:5" ht="16" x14ac:dyDescent="0.2">
      <c r="A69" s="13" t="s">
        <v>1</v>
      </c>
      <c r="B69" s="13" t="s">
        <v>87</v>
      </c>
      <c r="C69" s="14">
        <v>8</v>
      </c>
      <c r="D69" s="14">
        <v>21322.54</v>
      </c>
      <c r="E69" s="14">
        <v>1532.2619999999999</v>
      </c>
    </row>
    <row r="70" spans="1:5" ht="16" x14ac:dyDescent="0.2">
      <c r="A70" s="13" t="s">
        <v>1</v>
      </c>
      <c r="B70" s="13" t="s">
        <v>87</v>
      </c>
      <c r="C70" s="14">
        <v>11</v>
      </c>
      <c r="D70" s="14">
        <v>20319.14</v>
      </c>
      <c r="E70" s="14">
        <v>1540.4749999999999</v>
      </c>
    </row>
    <row r="71" spans="1:5" ht="16" x14ac:dyDescent="0.2">
      <c r="A71" s="13" t="s">
        <v>88</v>
      </c>
      <c r="B71" s="13" t="s">
        <v>86</v>
      </c>
      <c r="C71" s="14">
        <v>6</v>
      </c>
      <c r="D71" s="14">
        <v>16502.167000000001</v>
      </c>
      <c r="E71" s="14">
        <v>12457.800999999999</v>
      </c>
    </row>
    <row r="72" spans="1:5" ht="16" x14ac:dyDescent="0.2">
      <c r="A72" s="13" t="s">
        <v>88</v>
      </c>
      <c r="B72" s="13" t="s">
        <v>86</v>
      </c>
      <c r="C72" s="14">
        <v>9</v>
      </c>
      <c r="D72" s="14">
        <v>9056.2810000000009</v>
      </c>
      <c r="E72" s="14">
        <v>3240.4169999999999</v>
      </c>
    </row>
    <row r="73" spans="1:5" ht="16" x14ac:dyDescent="0.2">
      <c r="A73" s="13" t="s">
        <v>88</v>
      </c>
      <c r="B73" s="13" t="s">
        <v>86</v>
      </c>
      <c r="C73" s="14">
        <v>12</v>
      </c>
      <c r="D73" s="14">
        <v>14253.689</v>
      </c>
      <c r="E73" s="14">
        <v>11502.109</v>
      </c>
    </row>
    <row r="74" spans="1:5" ht="16" x14ac:dyDescent="0.2">
      <c r="A74" s="13" t="s">
        <v>88</v>
      </c>
      <c r="B74" s="13" t="s">
        <v>87</v>
      </c>
      <c r="C74" s="14">
        <v>12</v>
      </c>
      <c r="D74" s="14">
        <v>47150</v>
      </c>
      <c r="E74" s="14">
        <v>1720.9749999999999</v>
      </c>
    </row>
    <row r="75" spans="1:5" ht="16" x14ac:dyDescent="0.2">
      <c r="A75" s="13" t="s">
        <v>2</v>
      </c>
      <c r="B75" s="13" t="s">
        <v>86</v>
      </c>
      <c r="C75" s="14">
        <v>5</v>
      </c>
      <c r="D75" s="14">
        <v>22987.922999999999</v>
      </c>
      <c r="E75" s="14">
        <v>5429.9</v>
      </c>
    </row>
    <row r="76" spans="1:5" ht="16" x14ac:dyDescent="0.2">
      <c r="A76" s="13" t="s">
        <v>2</v>
      </c>
      <c r="B76" s="13" t="s">
        <v>86</v>
      </c>
      <c r="C76" s="14">
        <v>8</v>
      </c>
      <c r="D76" s="14">
        <v>15728.423000000001</v>
      </c>
      <c r="E76" s="14">
        <v>5587.1019999999999</v>
      </c>
    </row>
    <row r="77" spans="1:5" ht="16" x14ac:dyDescent="0.2">
      <c r="A77" s="13" t="s">
        <v>2</v>
      </c>
      <c r="B77" s="13" t="s">
        <v>86</v>
      </c>
      <c r="C77" s="14">
        <v>11</v>
      </c>
      <c r="D77" s="14">
        <v>10355.192999999999</v>
      </c>
      <c r="E77" s="14">
        <v>3268.7510000000002</v>
      </c>
    </row>
    <row r="78" spans="1:5" ht="16" x14ac:dyDescent="0.2">
      <c r="A78" s="13" t="s">
        <v>89</v>
      </c>
      <c r="B78" s="13" t="s">
        <v>79</v>
      </c>
      <c r="C78" s="14">
        <v>7</v>
      </c>
      <c r="D78" s="14">
        <v>11.77</v>
      </c>
      <c r="E78" s="14">
        <v>31.081</v>
      </c>
    </row>
    <row r="79" spans="1:5" ht="16" x14ac:dyDescent="0.2">
      <c r="A79" s="13" t="s">
        <v>90</v>
      </c>
      <c r="B79" s="13" t="s">
        <v>79</v>
      </c>
      <c r="C79" s="14">
        <v>9</v>
      </c>
      <c r="D79" s="14">
        <v>1285.2719999999999</v>
      </c>
      <c r="E79" s="14">
        <v>6109.9049999999997</v>
      </c>
    </row>
    <row r="80" spans="1:5" ht="16" x14ac:dyDescent="0.2">
      <c r="A80" s="13" t="s">
        <v>90</v>
      </c>
      <c r="B80" s="13" t="s">
        <v>86</v>
      </c>
      <c r="C80" s="14">
        <v>7</v>
      </c>
      <c r="D80" s="14">
        <v>4763.2160000000003</v>
      </c>
      <c r="E80" s="14">
        <v>851.81799999999998</v>
      </c>
    </row>
    <row r="81" spans="1:5" ht="16" x14ac:dyDescent="0.2">
      <c r="A81" s="13" t="s">
        <v>90</v>
      </c>
      <c r="B81" s="13" t="s">
        <v>86</v>
      </c>
      <c r="C81" s="14">
        <v>10</v>
      </c>
      <c r="D81" s="14">
        <v>3120.0610000000001</v>
      </c>
      <c r="E81" s="14">
        <v>664.74599999999998</v>
      </c>
    </row>
    <row r="82" spans="1:5" ht="16" x14ac:dyDescent="0.2">
      <c r="A82" s="13" t="s">
        <v>91</v>
      </c>
      <c r="B82" s="13" t="s">
        <v>79</v>
      </c>
      <c r="C82" s="14">
        <v>5</v>
      </c>
      <c r="D82" s="14">
        <v>14707</v>
      </c>
      <c r="E82" s="14">
        <v>11649.995999999999</v>
      </c>
    </row>
    <row r="83" spans="1:5" ht="16" x14ac:dyDescent="0.2">
      <c r="A83" s="13" t="s">
        <v>91</v>
      </c>
      <c r="B83" s="13" t="s">
        <v>79</v>
      </c>
      <c r="C83" s="14">
        <v>8</v>
      </c>
      <c r="D83" s="14">
        <v>3268.62</v>
      </c>
      <c r="E83" s="14">
        <v>32587.31</v>
      </c>
    </row>
    <row r="84" spans="1:5" ht="16" x14ac:dyDescent="0.2">
      <c r="A84" s="13" t="s">
        <v>91</v>
      </c>
      <c r="B84" s="13" t="s">
        <v>79</v>
      </c>
      <c r="C84" s="14">
        <v>11</v>
      </c>
      <c r="D84" s="14">
        <v>2694.53</v>
      </c>
      <c r="E84" s="14">
        <v>25476.698</v>
      </c>
    </row>
    <row r="85" spans="1:5" ht="16" x14ac:dyDescent="0.2">
      <c r="A85" s="13" t="s">
        <v>5</v>
      </c>
      <c r="B85" s="13" t="s">
        <v>79</v>
      </c>
      <c r="C85" s="14">
        <v>2</v>
      </c>
      <c r="D85" s="14">
        <v>11677.793</v>
      </c>
      <c r="E85" s="14">
        <v>11080.063</v>
      </c>
    </row>
    <row r="86" spans="1:5" ht="16" x14ac:dyDescent="0.2">
      <c r="A86" s="13" t="s">
        <v>5</v>
      </c>
      <c r="B86" s="13" t="s">
        <v>79</v>
      </c>
      <c r="C86" s="14">
        <v>9</v>
      </c>
      <c r="D86" s="14">
        <v>1618.644</v>
      </c>
      <c r="E86" s="14">
        <v>15616.157999999999</v>
      </c>
    </row>
    <row r="87" spans="1:5" ht="16" x14ac:dyDescent="0.2">
      <c r="A87" s="13" t="s">
        <v>5</v>
      </c>
      <c r="B87" s="13" t="s">
        <v>79</v>
      </c>
      <c r="C87" s="14">
        <v>12</v>
      </c>
      <c r="D87" s="14">
        <v>3671.2040000000002</v>
      </c>
      <c r="E87" s="14">
        <v>7377.1319999999996</v>
      </c>
    </row>
    <row r="88" spans="1:5" ht="16" x14ac:dyDescent="0.2">
      <c r="A88" s="13" t="s">
        <v>6</v>
      </c>
      <c r="B88" s="13" t="s">
        <v>85</v>
      </c>
      <c r="C88" s="14">
        <v>7</v>
      </c>
      <c r="D88" s="14">
        <v>441.37400000000002</v>
      </c>
      <c r="E88" s="14">
        <v>678.06100000000004</v>
      </c>
    </row>
    <row r="89" spans="1:5" ht="16" x14ac:dyDescent="0.2">
      <c r="A89" s="13" t="s">
        <v>6</v>
      </c>
      <c r="B89" s="13" t="s">
        <v>85</v>
      </c>
      <c r="C89" s="14">
        <v>10</v>
      </c>
      <c r="D89" s="14">
        <v>1625.6579999999999</v>
      </c>
      <c r="E89" s="14">
        <v>1108.501</v>
      </c>
    </row>
    <row r="90" spans="1:5" ht="16" x14ac:dyDescent="0.2">
      <c r="A90" s="13" t="s">
        <v>6</v>
      </c>
      <c r="B90" s="13" t="s">
        <v>79</v>
      </c>
      <c r="C90" s="14">
        <v>1</v>
      </c>
      <c r="D90" s="14">
        <v>46237.731</v>
      </c>
      <c r="E90" s="14">
        <v>85231.235000000001</v>
      </c>
    </row>
    <row r="91" spans="1:5" ht="16" x14ac:dyDescent="0.2">
      <c r="A91" s="13" t="s">
        <v>6</v>
      </c>
      <c r="B91" s="13" t="s">
        <v>79</v>
      </c>
      <c r="C91" s="14">
        <v>8</v>
      </c>
      <c r="D91" s="14">
        <v>34170.627</v>
      </c>
      <c r="E91" s="14">
        <v>70968.095000000001</v>
      </c>
    </row>
    <row r="92" spans="1:5" ht="16" x14ac:dyDescent="0.2">
      <c r="A92" s="13" t="s">
        <v>6</v>
      </c>
      <c r="B92" s="13" t="s">
        <v>79</v>
      </c>
      <c r="C92" s="14">
        <v>11</v>
      </c>
      <c r="D92" s="14">
        <v>33923.385999999999</v>
      </c>
      <c r="E92" s="14">
        <v>47172.233</v>
      </c>
    </row>
    <row r="93" spans="1:5" ht="16" x14ac:dyDescent="0.2">
      <c r="A93" s="13" t="s">
        <v>6</v>
      </c>
      <c r="B93" s="13" t="s">
        <v>86</v>
      </c>
      <c r="C93" s="14">
        <v>9</v>
      </c>
      <c r="D93" s="14">
        <v>25326.422999999999</v>
      </c>
      <c r="E93" s="14">
        <v>8852.9490000000005</v>
      </c>
    </row>
    <row r="94" spans="1:5" ht="16" x14ac:dyDescent="0.2">
      <c r="A94" s="13" t="s">
        <v>6</v>
      </c>
      <c r="B94" s="13" t="s">
        <v>86</v>
      </c>
      <c r="C94" s="14">
        <v>12</v>
      </c>
      <c r="D94" s="14">
        <v>19170.659</v>
      </c>
      <c r="E94" s="14">
        <v>6432.2349999999997</v>
      </c>
    </row>
    <row r="95" spans="1:5" ht="16" x14ac:dyDescent="0.2">
      <c r="A95" s="13" t="s">
        <v>6</v>
      </c>
      <c r="B95" s="13" t="s">
        <v>87</v>
      </c>
      <c r="C95" s="14">
        <v>3</v>
      </c>
      <c r="D95" s="14">
        <v>187365.12</v>
      </c>
      <c r="E95" s="14">
        <v>14194.018</v>
      </c>
    </row>
    <row r="96" spans="1:5" ht="16" x14ac:dyDescent="0.2">
      <c r="A96" s="13" t="s">
        <v>6</v>
      </c>
      <c r="B96" s="13" t="s">
        <v>87</v>
      </c>
      <c r="C96" s="14">
        <v>6</v>
      </c>
      <c r="D96" s="14">
        <v>284874.78000000003</v>
      </c>
      <c r="E96" s="14">
        <v>18355.037</v>
      </c>
    </row>
    <row r="97" spans="1:5" ht="16" x14ac:dyDescent="0.2">
      <c r="A97" s="13" t="s">
        <v>72</v>
      </c>
      <c r="B97" s="13" t="s">
        <v>79</v>
      </c>
      <c r="C97" s="14">
        <v>9</v>
      </c>
      <c r="D97" s="14">
        <v>0.13900000000000001</v>
      </c>
      <c r="E97" s="14">
        <v>1.052</v>
      </c>
    </row>
    <row r="98" spans="1:5" ht="16" x14ac:dyDescent="0.2">
      <c r="A98" s="13" t="s">
        <v>92</v>
      </c>
      <c r="B98" s="13" t="s">
        <v>86</v>
      </c>
      <c r="C98" s="14">
        <v>1</v>
      </c>
      <c r="D98" s="14">
        <v>6505.5950000000003</v>
      </c>
      <c r="E98" s="14">
        <v>3703.5070000000001</v>
      </c>
    </row>
    <row r="99" spans="1:5" ht="16" x14ac:dyDescent="0.2">
      <c r="A99" s="13" t="s">
        <v>92</v>
      </c>
      <c r="B99" s="13" t="s">
        <v>86</v>
      </c>
      <c r="C99" s="14">
        <v>4</v>
      </c>
      <c r="D99" s="14">
        <v>2846.8870000000002</v>
      </c>
      <c r="E99" s="14">
        <v>1187.72</v>
      </c>
    </row>
    <row r="100" spans="1:5" ht="16" x14ac:dyDescent="0.2">
      <c r="A100" s="13" t="s">
        <v>92</v>
      </c>
      <c r="B100" s="13" t="s">
        <v>86</v>
      </c>
      <c r="C100" s="14">
        <v>11</v>
      </c>
      <c r="D100" s="14">
        <v>1251.6590000000001</v>
      </c>
      <c r="E100" s="14">
        <v>407.30099999999999</v>
      </c>
    </row>
    <row r="101" spans="1:5" ht="16" x14ac:dyDescent="0.2">
      <c r="A101" s="13" t="s">
        <v>93</v>
      </c>
      <c r="B101" s="13" t="s">
        <v>79</v>
      </c>
      <c r="C101" s="14">
        <v>4</v>
      </c>
      <c r="D101" s="14">
        <v>4395.0410000000002</v>
      </c>
      <c r="E101" s="14">
        <v>19925.217000000001</v>
      </c>
    </row>
    <row r="102" spans="1:5" ht="16" x14ac:dyDescent="0.2">
      <c r="A102" s="13" t="s">
        <v>93</v>
      </c>
      <c r="B102" s="13" t="s">
        <v>79</v>
      </c>
      <c r="C102" s="14">
        <v>7</v>
      </c>
      <c r="D102" s="14">
        <v>5822.3869999999997</v>
      </c>
      <c r="E102" s="14">
        <v>26085.458999999999</v>
      </c>
    </row>
    <row r="103" spans="1:5" ht="16" x14ac:dyDescent="0.2">
      <c r="A103" s="13" t="s">
        <v>93</v>
      </c>
      <c r="B103" s="13" t="s">
        <v>87</v>
      </c>
      <c r="C103" s="14">
        <v>6</v>
      </c>
      <c r="D103" s="14">
        <v>57562.364000000001</v>
      </c>
      <c r="E103" s="14">
        <v>1925.86</v>
      </c>
    </row>
    <row r="104" spans="1:5" ht="16" x14ac:dyDescent="0.2">
      <c r="A104" s="13" t="s">
        <v>0</v>
      </c>
      <c r="B104" s="13" t="s">
        <v>85</v>
      </c>
      <c r="C104" s="14">
        <v>6</v>
      </c>
      <c r="D104" s="14">
        <v>294.99799999999999</v>
      </c>
      <c r="E104" s="14">
        <v>101.818</v>
      </c>
    </row>
    <row r="105" spans="1:5" ht="16" x14ac:dyDescent="0.2">
      <c r="A105" s="13" t="s">
        <v>0</v>
      </c>
      <c r="B105" s="13" t="s">
        <v>85</v>
      </c>
      <c r="C105" s="14">
        <v>12</v>
      </c>
      <c r="D105" s="14">
        <v>504.90899999999999</v>
      </c>
      <c r="E105" s="14">
        <v>214.33500000000001</v>
      </c>
    </row>
    <row r="106" spans="1:5" ht="16" x14ac:dyDescent="0.2">
      <c r="A106" s="13" t="s">
        <v>0</v>
      </c>
      <c r="B106" s="13" t="s">
        <v>79</v>
      </c>
      <c r="C106" s="14">
        <v>2</v>
      </c>
      <c r="D106" s="14">
        <v>39085.642</v>
      </c>
      <c r="E106" s="14">
        <v>48431.220999999998</v>
      </c>
    </row>
    <row r="107" spans="1:5" ht="16" x14ac:dyDescent="0.2">
      <c r="A107" s="13" t="s">
        <v>0</v>
      </c>
      <c r="B107" s="13" t="s">
        <v>79</v>
      </c>
      <c r="C107" s="14">
        <v>5</v>
      </c>
      <c r="D107" s="14">
        <v>37163.832999999999</v>
      </c>
      <c r="E107" s="14">
        <v>47369.114999999998</v>
      </c>
    </row>
    <row r="108" spans="1:5" ht="16" x14ac:dyDescent="0.2">
      <c r="A108" s="13" t="s">
        <v>0</v>
      </c>
      <c r="B108" s="13" t="s">
        <v>79</v>
      </c>
      <c r="C108" s="14">
        <v>8</v>
      </c>
      <c r="D108" s="14">
        <v>23968.319</v>
      </c>
      <c r="E108" s="14">
        <v>25410.548999999999</v>
      </c>
    </row>
    <row r="109" spans="1:5" ht="16" x14ac:dyDescent="0.2">
      <c r="A109" s="13" t="s">
        <v>0</v>
      </c>
      <c r="B109" s="13" t="s">
        <v>86</v>
      </c>
      <c r="C109" s="14">
        <v>1</v>
      </c>
      <c r="D109" s="14">
        <v>37469.356</v>
      </c>
      <c r="E109" s="14">
        <v>21970.267</v>
      </c>
    </row>
    <row r="110" spans="1:5" ht="16" x14ac:dyDescent="0.2">
      <c r="A110" s="13" t="s">
        <v>0</v>
      </c>
      <c r="B110" s="13" t="s">
        <v>86</v>
      </c>
      <c r="C110" s="14">
        <v>4</v>
      </c>
      <c r="D110" s="14">
        <v>10783.079</v>
      </c>
      <c r="E110" s="14">
        <v>3226.6219999999998</v>
      </c>
    </row>
    <row r="111" spans="1:5" ht="16" x14ac:dyDescent="0.2">
      <c r="A111" s="13" t="s">
        <v>0</v>
      </c>
      <c r="B111" s="13" t="s">
        <v>87</v>
      </c>
      <c r="C111" s="14">
        <v>2</v>
      </c>
      <c r="D111" s="14">
        <v>2875.6640000000002</v>
      </c>
      <c r="E111" s="14">
        <v>655.36900000000003</v>
      </c>
    </row>
    <row r="112" spans="1:5" ht="16" x14ac:dyDescent="0.2">
      <c r="A112" s="13" t="s">
        <v>0</v>
      </c>
      <c r="B112" s="13" t="s">
        <v>87</v>
      </c>
      <c r="C112" s="14">
        <v>5</v>
      </c>
      <c r="D112" s="14">
        <v>23558.512999999999</v>
      </c>
      <c r="E112" s="14">
        <v>5698.51</v>
      </c>
    </row>
    <row r="113" spans="1:5" ht="16" x14ac:dyDescent="0.2">
      <c r="A113" s="13" t="s">
        <v>0</v>
      </c>
      <c r="B113" s="13" t="s">
        <v>87</v>
      </c>
      <c r="C113" s="14">
        <v>12</v>
      </c>
      <c r="D113" s="14">
        <v>22199.984</v>
      </c>
      <c r="E113" s="14">
        <v>5330.2659999999996</v>
      </c>
    </row>
    <row r="114" spans="1:5" ht="16" x14ac:dyDescent="0.2">
      <c r="A114" s="13" t="s">
        <v>1</v>
      </c>
      <c r="B114" s="13" t="s">
        <v>85</v>
      </c>
      <c r="C114" s="14">
        <v>1</v>
      </c>
      <c r="D114" s="14">
        <v>315.21600000000001</v>
      </c>
      <c r="E114" s="14">
        <v>103.593</v>
      </c>
    </row>
    <row r="115" spans="1:5" ht="16" x14ac:dyDescent="0.2">
      <c r="A115" s="13" t="s">
        <v>1</v>
      </c>
      <c r="B115" s="13" t="s">
        <v>85</v>
      </c>
      <c r="C115" s="14">
        <v>4</v>
      </c>
      <c r="D115" s="14">
        <v>196.77099999999999</v>
      </c>
      <c r="E115" s="14">
        <v>107.05200000000001</v>
      </c>
    </row>
    <row r="116" spans="1:5" ht="16" x14ac:dyDescent="0.2">
      <c r="A116" s="13" t="s">
        <v>1</v>
      </c>
      <c r="B116" s="13" t="s">
        <v>85</v>
      </c>
      <c r="C116" s="14">
        <v>11</v>
      </c>
      <c r="D116" s="14">
        <v>556.09199999999998</v>
      </c>
      <c r="E116" s="14">
        <v>149.322</v>
      </c>
    </row>
    <row r="117" spans="1:5" ht="16" x14ac:dyDescent="0.2">
      <c r="A117" s="13" t="s">
        <v>1</v>
      </c>
      <c r="B117" s="13" t="s">
        <v>79</v>
      </c>
      <c r="C117" s="14">
        <v>4</v>
      </c>
      <c r="D117" s="14">
        <v>682.67600000000004</v>
      </c>
      <c r="E117" s="14">
        <v>1134.8150000000001</v>
      </c>
    </row>
    <row r="118" spans="1:5" ht="16" x14ac:dyDescent="0.2">
      <c r="A118" s="13" t="s">
        <v>1</v>
      </c>
      <c r="B118" s="13" t="s">
        <v>79</v>
      </c>
      <c r="C118" s="14">
        <v>7</v>
      </c>
      <c r="D118" s="14">
        <v>1082.133</v>
      </c>
      <c r="E118" s="14">
        <v>1500.83</v>
      </c>
    </row>
    <row r="119" spans="1:5" ht="16" x14ac:dyDescent="0.2">
      <c r="A119" s="13" t="s">
        <v>1</v>
      </c>
      <c r="B119" s="13" t="s">
        <v>79</v>
      </c>
      <c r="C119" s="14">
        <v>10</v>
      </c>
      <c r="D119" s="14">
        <v>490.161</v>
      </c>
      <c r="E119" s="14">
        <v>1746.6969999999999</v>
      </c>
    </row>
    <row r="120" spans="1:5" ht="16" x14ac:dyDescent="0.2">
      <c r="A120" s="13" t="s">
        <v>1</v>
      </c>
      <c r="B120" s="13" t="s">
        <v>87</v>
      </c>
      <c r="C120" s="14">
        <v>1</v>
      </c>
      <c r="D120" s="14">
        <v>7308.72</v>
      </c>
      <c r="E120" s="14">
        <v>1078.327</v>
      </c>
    </row>
    <row r="121" spans="1:5" ht="16" x14ac:dyDescent="0.2">
      <c r="A121" s="13" t="s">
        <v>1</v>
      </c>
      <c r="B121" s="13" t="s">
        <v>87</v>
      </c>
      <c r="C121" s="14">
        <v>4</v>
      </c>
      <c r="D121" s="14">
        <v>24811.34</v>
      </c>
      <c r="E121" s="14">
        <v>2086.835</v>
      </c>
    </row>
    <row r="122" spans="1:5" ht="16" x14ac:dyDescent="0.2">
      <c r="A122" s="13" t="s">
        <v>1</v>
      </c>
      <c r="B122" s="13" t="s">
        <v>87</v>
      </c>
      <c r="C122" s="14">
        <v>7</v>
      </c>
      <c r="D122" s="14">
        <v>5000</v>
      </c>
      <c r="E122" s="14">
        <v>807.2</v>
      </c>
    </row>
    <row r="123" spans="1:5" ht="16" x14ac:dyDescent="0.2">
      <c r="A123" s="13" t="s">
        <v>1</v>
      </c>
      <c r="B123" s="13" t="s">
        <v>87</v>
      </c>
      <c r="C123" s="14">
        <v>10</v>
      </c>
      <c r="D123" s="14">
        <v>3000</v>
      </c>
      <c r="E123" s="14">
        <v>552.03</v>
      </c>
    </row>
    <row r="124" spans="1:5" ht="16" x14ac:dyDescent="0.2">
      <c r="A124" s="13" t="s">
        <v>88</v>
      </c>
      <c r="B124" s="13" t="s">
        <v>86</v>
      </c>
      <c r="C124" s="14">
        <v>3</v>
      </c>
      <c r="D124" s="14">
        <v>20469.277999999998</v>
      </c>
      <c r="E124" s="14">
        <v>9184.3549999999996</v>
      </c>
    </row>
    <row r="125" spans="1:5" ht="16" x14ac:dyDescent="0.2">
      <c r="A125" s="13" t="s">
        <v>88</v>
      </c>
      <c r="B125" s="13" t="s">
        <v>86</v>
      </c>
      <c r="C125" s="14">
        <v>10</v>
      </c>
      <c r="D125" s="14">
        <v>16005.075000000001</v>
      </c>
      <c r="E125" s="14">
        <v>12765.075999999999</v>
      </c>
    </row>
    <row r="126" spans="1:5" ht="16" x14ac:dyDescent="0.2">
      <c r="A126" s="13" t="s">
        <v>88</v>
      </c>
      <c r="B126" s="13" t="s">
        <v>87</v>
      </c>
      <c r="C126" s="14">
        <v>10</v>
      </c>
      <c r="D126" s="14">
        <v>47700</v>
      </c>
      <c r="E126" s="14">
        <v>1724.355</v>
      </c>
    </row>
    <row r="127" spans="1:5" ht="16" x14ac:dyDescent="0.2">
      <c r="A127" s="13" t="s">
        <v>2</v>
      </c>
      <c r="B127" s="13" t="s">
        <v>86</v>
      </c>
      <c r="C127" s="14">
        <v>1</v>
      </c>
      <c r="D127" s="14">
        <v>46329.832999999999</v>
      </c>
      <c r="E127" s="14">
        <v>26438.281999999999</v>
      </c>
    </row>
    <row r="128" spans="1:5" ht="16" x14ac:dyDescent="0.2">
      <c r="A128" s="13" t="s">
        <v>2</v>
      </c>
      <c r="B128" s="13" t="s">
        <v>86</v>
      </c>
      <c r="C128" s="14">
        <v>4</v>
      </c>
      <c r="D128" s="14">
        <v>21884.68</v>
      </c>
      <c r="E128" s="14">
        <v>5850.53</v>
      </c>
    </row>
    <row r="129" spans="1:5" ht="16" x14ac:dyDescent="0.2">
      <c r="A129" s="13" t="s">
        <v>2</v>
      </c>
      <c r="B129" s="13" t="s">
        <v>86</v>
      </c>
      <c r="C129" s="14">
        <v>7</v>
      </c>
      <c r="D129" s="14">
        <v>40779.08</v>
      </c>
      <c r="E129" s="14">
        <v>13805.594999999999</v>
      </c>
    </row>
    <row r="130" spans="1:5" ht="16" x14ac:dyDescent="0.2">
      <c r="A130" s="13" t="s">
        <v>2</v>
      </c>
      <c r="B130" s="13" t="s">
        <v>86</v>
      </c>
      <c r="C130" s="14">
        <v>10</v>
      </c>
      <c r="D130" s="14">
        <v>20213.506000000001</v>
      </c>
      <c r="E130" s="14">
        <v>6679.5739999999996</v>
      </c>
    </row>
    <row r="131" spans="1:5" ht="16" x14ac:dyDescent="0.2">
      <c r="A131" s="13" t="s">
        <v>2</v>
      </c>
      <c r="B131" s="13" t="s">
        <v>87</v>
      </c>
      <c r="C131" s="14">
        <v>10</v>
      </c>
      <c r="D131" s="14">
        <v>9889.5249999999996</v>
      </c>
      <c r="E131" s="14">
        <v>3397.5509999999999</v>
      </c>
    </row>
    <row r="132" spans="1:5" ht="16" x14ac:dyDescent="0.2">
      <c r="A132" s="13" t="s">
        <v>90</v>
      </c>
      <c r="B132" s="13" t="s">
        <v>79</v>
      </c>
      <c r="C132" s="14">
        <v>10</v>
      </c>
      <c r="D132" s="14">
        <v>18.288</v>
      </c>
      <c r="E132" s="14">
        <v>8</v>
      </c>
    </row>
    <row r="133" spans="1:5" ht="16" x14ac:dyDescent="0.2">
      <c r="A133" s="13" t="s">
        <v>90</v>
      </c>
      <c r="B133" s="13" t="s">
        <v>86</v>
      </c>
      <c r="C133" s="14">
        <v>3</v>
      </c>
      <c r="D133" s="14">
        <v>33494.936000000002</v>
      </c>
      <c r="E133" s="14">
        <v>2769.0680000000002</v>
      </c>
    </row>
    <row r="134" spans="1:5" ht="16" x14ac:dyDescent="0.2">
      <c r="A134" s="13" t="s">
        <v>90</v>
      </c>
      <c r="B134" s="13" t="s">
        <v>86</v>
      </c>
      <c r="C134" s="14">
        <v>6</v>
      </c>
      <c r="D134" s="14">
        <v>18957.530999999999</v>
      </c>
      <c r="E134" s="14">
        <v>1503.8330000000001</v>
      </c>
    </row>
    <row r="135" spans="1:5" ht="16" x14ac:dyDescent="0.2">
      <c r="A135" s="13" t="s">
        <v>90</v>
      </c>
      <c r="B135" s="13" t="s">
        <v>86</v>
      </c>
      <c r="C135" s="14">
        <v>9</v>
      </c>
      <c r="D135" s="14">
        <v>18431.081999999999</v>
      </c>
      <c r="E135" s="14">
        <v>3039.6579999999999</v>
      </c>
    </row>
    <row r="136" spans="1:5" ht="16" x14ac:dyDescent="0.2">
      <c r="A136" s="13" t="s">
        <v>91</v>
      </c>
      <c r="B136" s="13" t="s">
        <v>79</v>
      </c>
      <c r="C136" s="14">
        <v>1</v>
      </c>
      <c r="D136" s="14">
        <v>2317</v>
      </c>
      <c r="E136" s="14">
        <v>13298.5</v>
      </c>
    </row>
    <row r="137" spans="1:5" ht="16" x14ac:dyDescent="0.2">
      <c r="A137" s="13" t="s">
        <v>91</v>
      </c>
      <c r="B137" s="13" t="s">
        <v>79</v>
      </c>
      <c r="C137" s="14">
        <v>4</v>
      </c>
      <c r="D137" s="14">
        <v>13730.97</v>
      </c>
      <c r="E137" s="14">
        <v>21760.044999999998</v>
      </c>
    </row>
    <row r="138" spans="1:5" ht="16" x14ac:dyDescent="0.2">
      <c r="A138" s="13" t="s">
        <v>5</v>
      </c>
      <c r="B138" s="13" t="s">
        <v>79</v>
      </c>
      <c r="C138" s="14">
        <v>6</v>
      </c>
      <c r="D138" s="14">
        <v>21036.152999999998</v>
      </c>
      <c r="E138" s="14">
        <v>1199.307</v>
      </c>
    </row>
    <row r="139" spans="1:5" ht="16" x14ac:dyDescent="0.2">
      <c r="A139" s="13" t="s">
        <v>5</v>
      </c>
      <c r="B139" s="13" t="s">
        <v>87</v>
      </c>
      <c r="C139" s="14">
        <v>3</v>
      </c>
      <c r="D139" s="14">
        <v>5263.77</v>
      </c>
      <c r="E139" s="14">
        <v>930.37099999999998</v>
      </c>
    </row>
    <row r="140" spans="1:5" ht="16" x14ac:dyDescent="0.2">
      <c r="A140" s="13" t="s">
        <v>6</v>
      </c>
      <c r="B140" s="13" t="s">
        <v>85</v>
      </c>
      <c r="C140" s="14">
        <v>3</v>
      </c>
      <c r="D140" s="14">
        <v>1770.229</v>
      </c>
      <c r="E140" s="14">
        <v>1917.742</v>
      </c>
    </row>
    <row r="141" spans="1:5" ht="16" x14ac:dyDescent="0.2">
      <c r="A141" s="13" t="s">
        <v>6</v>
      </c>
      <c r="B141" s="13" t="s">
        <v>85</v>
      </c>
      <c r="C141" s="14">
        <v>6</v>
      </c>
      <c r="D141" s="14">
        <v>733.58</v>
      </c>
      <c r="E141" s="14">
        <v>636.16700000000003</v>
      </c>
    </row>
    <row r="142" spans="1:5" ht="16" x14ac:dyDescent="0.2">
      <c r="A142" s="13" t="s">
        <v>6</v>
      </c>
      <c r="B142" s="13" t="s">
        <v>85</v>
      </c>
      <c r="C142" s="14">
        <v>9</v>
      </c>
      <c r="D142" s="14">
        <v>972.00800000000004</v>
      </c>
      <c r="E142" s="14">
        <v>759.54499999999996</v>
      </c>
    </row>
    <row r="143" spans="1:5" ht="16" x14ac:dyDescent="0.2">
      <c r="A143" s="13" t="s">
        <v>6</v>
      </c>
      <c r="B143" s="13" t="s">
        <v>85</v>
      </c>
      <c r="C143" s="14">
        <v>12</v>
      </c>
      <c r="D143" s="14">
        <v>1779.693</v>
      </c>
      <c r="E143" s="14">
        <v>1773.586</v>
      </c>
    </row>
    <row r="144" spans="1:5" ht="16" x14ac:dyDescent="0.2">
      <c r="A144" s="13" t="s">
        <v>6</v>
      </c>
      <c r="B144" s="13" t="s">
        <v>79</v>
      </c>
      <c r="C144" s="14">
        <v>2</v>
      </c>
      <c r="D144" s="14">
        <v>36642.71</v>
      </c>
      <c r="E144" s="14">
        <v>111943.004</v>
      </c>
    </row>
    <row r="145" spans="1:5" ht="16" x14ac:dyDescent="0.2">
      <c r="A145" s="13" t="s">
        <v>6</v>
      </c>
      <c r="B145" s="13" t="s">
        <v>79</v>
      </c>
      <c r="C145" s="14">
        <v>5</v>
      </c>
      <c r="D145" s="14">
        <v>52783.934999999998</v>
      </c>
      <c r="E145" s="14">
        <v>125140.906</v>
      </c>
    </row>
    <row r="146" spans="1:5" ht="16" x14ac:dyDescent="0.2">
      <c r="A146" s="13" t="s">
        <v>6</v>
      </c>
      <c r="B146" s="13" t="s">
        <v>79</v>
      </c>
      <c r="C146" s="14">
        <v>12</v>
      </c>
      <c r="D146" s="14">
        <v>44598.624000000003</v>
      </c>
      <c r="E146" s="14">
        <v>58761.735000000001</v>
      </c>
    </row>
    <row r="147" spans="1:5" ht="16" x14ac:dyDescent="0.2">
      <c r="A147" s="13" t="s">
        <v>6</v>
      </c>
      <c r="B147" s="13" t="s">
        <v>86</v>
      </c>
      <c r="C147" s="14">
        <v>5</v>
      </c>
      <c r="D147" s="14">
        <v>15350.105</v>
      </c>
      <c r="E147" s="14">
        <v>10423.241</v>
      </c>
    </row>
    <row r="148" spans="1:5" ht="16" x14ac:dyDescent="0.2">
      <c r="A148" s="13" t="s">
        <v>6</v>
      </c>
      <c r="B148" s="13" t="s">
        <v>86</v>
      </c>
      <c r="C148" s="14">
        <v>8</v>
      </c>
      <c r="D148" s="14">
        <v>3898.5630000000001</v>
      </c>
      <c r="E148" s="14">
        <v>1480.1179999999999</v>
      </c>
    </row>
    <row r="149" spans="1:5" ht="16" x14ac:dyDescent="0.2">
      <c r="A149" s="13" t="s">
        <v>6</v>
      </c>
      <c r="B149" s="13" t="s">
        <v>86</v>
      </c>
      <c r="C149" s="14">
        <v>11</v>
      </c>
      <c r="D149" s="14">
        <v>4928.5510000000004</v>
      </c>
      <c r="E149" s="14">
        <v>2376.895</v>
      </c>
    </row>
    <row r="150" spans="1:5" ht="16" x14ac:dyDescent="0.2">
      <c r="A150" s="13" t="s">
        <v>6</v>
      </c>
      <c r="B150" s="13" t="s">
        <v>87</v>
      </c>
      <c r="C150" s="14">
        <v>2</v>
      </c>
      <c r="D150" s="14">
        <v>174677.15</v>
      </c>
      <c r="E150" s="14">
        <v>14770.602999999999</v>
      </c>
    </row>
    <row r="151" spans="1:5" ht="16" x14ac:dyDescent="0.2">
      <c r="A151" s="13" t="s">
        <v>6</v>
      </c>
      <c r="B151" s="13" t="s">
        <v>87</v>
      </c>
      <c r="C151" s="14">
        <v>9</v>
      </c>
      <c r="D151" s="14">
        <v>72096.53</v>
      </c>
      <c r="E151" s="14">
        <v>7369.134</v>
      </c>
    </row>
    <row r="152" spans="1:5" ht="16" x14ac:dyDescent="0.2">
      <c r="A152" s="13" t="s">
        <v>6</v>
      </c>
      <c r="B152" s="13" t="s">
        <v>87</v>
      </c>
      <c r="C152" s="14">
        <v>12</v>
      </c>
      <c r="D152" s="14">
        <v>227537.66399999999</v>
      </c>
      <c r="E152" s="14">
        <v>34362.661</v>
      </c>
    </row>
    <row r="153" spans="1:5" ht="16" x14ac:dyDescent="0.2">
      <c r="A153" s="13" t="s">
        <v>94</v>
      </c>
      <c r="B153" s="13" t="s">
        <v>86</v>
      </c>
      <c r="C153" s="14">
        <v>3</v>
      </c>
      <c r="D153" s="14">
        <v>12553.021000000001</v>
      </c>
      <c r="E153" s="14">
        <v>5708.4949999999999</v>
      </c>
    </row>
    <row r="154" spans="1:5" ht="16" x14ac:dyDescent="0.2">
      <c r="A154" s="13" t="s">
        <v>92</v>
      </c>
      <c r="B154" s="13" t="s">
        <v>86</v>
      </c>
      <c r="C154" s="14">
        <v>7</v>
      </c>
      <c r="D154" s="14">
        <v>2738.7489999999998</v>
      </c>
      <c r="E154" s="14">
        <v>880.07600000000002</v>
      </c>
    </row>
    <row r="155" spans="1:5" ht="16" x14ac:dyDescent="0.2">
      <c r="A155" s="13" t="s">
        <v>0</v>
      </c>
      <c r="B155" s="13" t="s">
        <v>85</v>
      </c>
      <c r="C155" s="14">
        <v>2</v>
      </c>
      <c r="D155" s="14">
        <v>345.20100000000002</v>
      </c>
      <c r="E155" s="14">
        <v>513.50699999999995</v>
      </c>
    </row>
    <row r="156" spans="1:5" ht="16" x14ac:dyDescent="0.2">
      <c r="A156" s="13" t="s">
        <v>0</v>
      </c>
      <c r="B156" s="13" t="s">
        <v>85</v>
      </c>
      <c r="C156" s="14">
        <v>5</v>
      </c>
      <c r="D156" s="14">
        <v>203.47200000000001</v>
      </c>
      <c r="E156" s="14">
        <v>81.28</v>
      </c>
    </row>
    <row r="157" spans="1:5" ht="16" x14ac:dyDescent="0.2">
      <c r="A157" s="13" t="s">
        <v>0</v>
      </c>
      <c r="B157" s="13" t="s">
        <v>85</v>
      </c>
      <c r="C157" s="14">
        <v>8</v>
      </c>
      <c r="D157" s="14">
        <v>180.26300000000001</v>
      </c>
      <c r="E157" s="14">
        <v>75.902000000000001</v>
      </c>
    </row>
    <row r="158" spans="1:5" ht="16" x14ac:dyDescent="0.2">
      <c r="A158" s="13" t="s">
        <v>0</v>
      </c>
      <c r="B158" s="13" t="s">
        <v>85</v>
      </c>
      <c r="C158" s="14">
        <v>11</v>
      </c>
      <c r="D158" s="14">
        <v>253.81299999999999</v>
      </c>
      <c r="E158" s="14">
        <v>208.875</v>
      </c>
    </row>
    <row r="159" spans="1:5" ht="16" x14ac:dyDescent="0.2">
      <c r="A159" s="13" t="s">
        <v>0</v>
      </c>
      <c r="B159" s="13" t="s">
        <v>79</v>
      </c>
      <c r="C159" s="14">
        <v>3</v>
      </c>
      <c r="D159" s="14">
        <v>19243.315999999999</v>
      </c>
      <c r="E159" s="14">
        <v>36278.692999999999</v>
      </c>
    </row>
    <row r="160" spans="1:5" ht="16" x14ac:dyDescent="0.2">
      <c r="A160" s="13" t="s">
        <v>0</v>
      </c>
      <c r="B160" s="13" t="s">
        <v>79</v>
      </c>
      <c r="C160" s="14">
        <v>6</v>
      </c>
      <c r="D160" s="14">
        <v>30822.487000000001</v>
      </c>
      <c r="E160" s="14">
        <v>44593.201999999997</v>
      </c>
    </row>
    <row r="161" spans="1:5" ht="16" x14ac:dyDescent="0.2">
      <c r="A161" s="13" t="s">
        <v>0</v>
      </c>
      <c r="B161" s="13" t="s">
        <v>79</v>
      </c>
      <c r="C161" s="14">
        <v>9</v>
      </c>
      <c r="D161" s="14">
        <v>12874.134</v>
      </c>
      <c r="E161" s="14">
        <v>17708.699000000001</v>
      </c>
    </row>
    <row r="162" spans="1:5" ht="16" x14ac:dyDescent="0.2">
      <c r="A162" s="13" t="s">
        <v>0</v>
      </c>
      <c r="B162" s="13" t="s">
        <v>79</v>
      </c>
      <c r="C162" s="14">
        <v>12</v>
      </c>
      <c r="D162" s="14">
        <v>34425.089999999997</v>
      </c>
      <c r="E162" s="14">
        <v>54155.508000000002</v>
      </c>
    </row>
    <row r="163" spans="1:5" ht="16" x14ac:dyDescent="0.2">
      <c r="A163" s="13" t="s">
        <v>0</v>
      </c>
      <c r="B163" s="13" t="s">
        <v>87</v>
      </c>
      <c r="C163" s="14">
        <v>1</v>
      </c>
      <c r="D163" s="14">
        <v>27083.757000000001</v>
      </c>
      <c r="E163" s="14">
        <v>6161.9769999999999</v>
      </c>
    </row>
    <row r="164" spans="1:5" ht="16" x14ac:dyDescent="0.2">
      <c r="A164" s="13" t="s">
        <v>0</v>
      </c>
      <c r="B164" s="13" t="s">
        <v>87</v>
      </c>
      <c r="C164" s="14">
        <v>8</v>
      </c>
      <c r="D164" s="14">
        <v>41249.697999999997</v>
      </c>
      <c r="E164" s="14">
        <v>9703.8029999999999</v>
      </c>
    </row>
    <row r="165" spans="1:5" ht="16" x14ac:dyDescent="0.2">
      <c r="A165" s="13" t="s">
        <v>0</v>
      </c>
      <c r="B165" s="13" t="s">
        <v>87</v>
      </c>
      <c r="C165" s="14">
        <v>11</v>
      </c>
      <c r="D165" s="14">
        <v>2311.4169999999999</v>
      </c>
      <c r="E165" s="14">
        <v>549.34900000000005</v>
      </c>
    </row>
    <row r="166" spans="1:5" ht="16" x14ac:dyDescent="0.2">
      <c r="A166" s="13" t="s">
        <v>1</v>
      </c>
      <c r="B166" s="13" t="s">
        <v>85</v>
      </c>
      <c r="C166" s="14">
        <v>7</v>
      </c>
      <c r="D166" s="14">
        <v>319.959</v>
      </c>
      <c r="E166" s="14">
        <v>84.326999999999998</v>
      </c>
    </row>
    <row r="167" spans="1:5" ht="16" x14ac:dyDescent="0.2">
      <c r="A167" s="13" t="s">
        <v>1</v>
      </c>
      <c r="B167" s="13" t="s">
        <v>85</v>
      </c>
      <c r="C167" s="14">
        <v>10</v>
      </c>
      <c r="D167" s="14">
        <v>342.15</v>
      </c>
      <c r="E167" s="14">
        <v>128.876</v>
      </c>
    </row>
    <row r="168" spans="1:5" ht="16" x14ac:dyDescent="0.2">
      <c r="A168" s="13" t="s">
        <v>1</v>
      </c>
      <c r="B168" s="13" t="s">
        <v>79</v>
      </c>
      <c r="C168" s="14">
        <v>1</v>
      </c>
      <c r="D168" s="14">
        <v>1671.7539999999999</v>
      </c>
      <c r="E168" s="14">
        <v>2478.4409999999998</v>
      </c>
    </row>
    <row r="169" spans="1:5" ht="16" x14ac:dyDescent="0.2">
      <c r="A169" s="13" t="s">
        <v>1</v>
      </c>
      <c r="B169" s="13" t="s">
        <v>79</v>
      </c>
      <c r="C169" s="14">
        <v>8</v>
      </c>
      <c r="D169" s="14">
        <v>629.30499999999995</v>
      </c>
      <c r="E169" s="14">
        <v>1422.5</v>
      </c>
    </row>
    <row r="170" spans="1:5" ht="16" x14ac:dyDescent="0.2">
      <c r="A170" s="13" t="s">
        <v>1</v>
      </c>
      <c r="B170" s="13" t="s">
        <v>79</v>
      </c>
      <c r="C170" s="14">
        <v>11</v>
      </c>
      <c r="D170" s="14">
        <v>889.72699999999998</v>
      </c>
      <c r="E170" s="14">
        <v>1387.838</v>
      </c>
    </row>
    <row r="171" spans="1:5" ht="16" x14ac:dyDescent="0.2">
      <c r="A171" s="13" t="s">
        <v>1</v>
      </c>
      <c r="B171" s="13" t="s">
        <v>86</v>
      </c>
      <c r="C171" s="14">
        <v>2</v>
      </c>
      <c r="D171" s="14">
        <v>999.57</v>
      </c>
      <c r="E171" s="14">
        <v>320.44299999999998</v>
      </c>
    </row>
    <row r="172" spans="1:5" ht="16" x14ac:dyDescent="0.2">
      <c r="A172" s="13" t="s">
        <v>1</v>
      </c>
      <c r="B172" s="13" t="s">
        <v>86</v>
      </c>
      <c r="C172" s="14">
        <v>9</v>
      </c>
      <c r="D172" s="14">
        <v>1300</v>
      </c>
      <c r="E172" s="14">
        <v>264.95699999999999</v>
      </c>
    </row>
    <row r="173" spans="1:5" ht="16" x14ac:dyDescent="0.2">
      <c r="A173" s="13" t="s">
        <v>1</v>
      </c>
      <c r="B173" s="13" t="s">
        <v>86</v>
      </c>
      <c r="C173" s="14">
        <v>12</v>
      </c>
      <c r="D173" s="14">
        <v>500</v>
      </c>
      <c r="E173" s="14">
        <v>133.59399999999999</v>
      </c>
    </row>
    <row r="174" spans="1:5" ht="16" x14ac:dyDescent="0.2">
      <c r="A174" s="13" t="s">
        <v>1</v>
      </c>
      <c r="B174" s="13" t="s">
        <v>87</v>
      </c>
      <c r="C174" s="14">
        <v>3</v>
      </c>
      <c r="D174" s="14">
        <v>2000</v>
      </c>
      <c r="E174" s="14">
        <v>350.26</v>
      </c>
    </row>
    <row r="175" spans="1:5" ht="16" x14ac:dyDescent="0.2">
      <c r="A175" s="13" t="s">
        <v>1</v>
      </c>
      <c r="B175" s="13" t="s">
        <v>87</v>
      </c>
      <c r="C175" s="14">
        <v>6</v>
      </c>
      <c r="D175" s="14">
        <v>2000.46</v>
      </c>
      <c r="E175" s="14">
        <v>322.96100000000001</v>
      </c>
    </row>
    <row r="176" spans="1:5" ht="16" x14ac:dyDescent="0.2">
      <c r="A176" s="13" t="s">
        <v>88</v>
      </c>
      <c r="B176" s="13" t="s">
        <v>86</v>
      </c>
      <c r="C176" s="14">
        <v>1</v>
      </c>
      <c r="D176" s="14">
        <v>17409.315999999999</v>
      </c>
      <c r="E176" s="14">
        <v>12071.303</v>
      </c>
    </row>
    <row r="177" spans="1:5" ht="16" x14ac:dyDescent="0.2">
      <c r="A177" s="13" t="s">
        <v>88</v>
      </c>
      <c r="B177" s="13" t="s">
        <v>86</v>
      </c>
      <c r="C177" s="14">
        <v>4</v>
      </c>
      <c r="D177" s="14">
        <v>15254.076999999999</v>
      </c>
      <c r="E177" s="14">
        <v>11826.252</v>
      </c>
    </row>
    <row r="178" spans="1:5" ht="16" x14ac:dyDescent="0.2">
      <c r="A178" s="13" t="s">
        <v>88</v>
      </c>
      <c r="B178" s="13" t="s">
        <v>86</v>
      </c>
      <c r="C178" s="14">
        <v>7</v>
      </c>
      <c r="D178" s="14">
        <v>20465.447</v>
      </c>
      <c r="E178" s="14">
        <v>6971.1949999999997</v>
      </c>
    </row>
    <row r="179" spans="1:5" ht="16" x14ac:dyDescent="0.2">
      <c r="A179" s="13" t="s">
        <v>88</v>
      </c>
      <c r="B179" s="13" t="s">
        <v>87</v>
      </c>
      <c r="C179" s="14">
        <v>4</v>
      </c>
      <c r="D179" s="14">
        <v>48400</v>
      </c>
      <c r="E179" s="14">
        <v>1766.6</v>
      </c>
    </row>
    <row r="180" spans="1:5" ht="16" x14ac:dyDescent="0.2">
      <c r="A180" s="13" t="s">
        <v>2</v>
      </c>
      <c r="B180" s="13" t="s">
        <v>86</v>
      </c>
      <c r="C180" s="14">
        <v>3</v>
      </c>
      <c r="D180" s="14">
        <v>26093.017</v>
      </c>
      <c r="E180" s="14">
        <v>11304.097</v>
      </c>
    </row>
    <row r="181" spans="1:5" ht="16" x14ac:dyDescent="0.2">
      <c r="A181" s="13" t="s">
        <v>2</v>
      </c>
      <c r="B181" s="13" t="s">
        <v>86</v>
      </c>
      <c r="C181" s="14">
        <v>6</v>
      </c>
      <c r="D181" s="14">
        <v>30002.053</v>
      </c>
      <c r="E181" s="14">
        <v>8830.732</v>
      </c>
    </row>
    <row r="182" spans="1:5" ht="16" x14ac:dyDescent="0.2">
      <c r="A182" s="13" t="s">
        <v>89</v>
      </c>
      <c r="B182" s="13" t="s">
        <v>79</v>
      </c>
      <c r="C182" s="14">
        <v>9</v>
      </c>
      <c r="D182" s="14">
        <v>32.83</v>
      </c>
      <c r="E182" s="14">
        <v>19.899999999999999</v>
      </c>
    </row>
    <row r="183" spans="1:5" ht="16" x14ac:dyDescent="0.2">
      <c r="A183" s="13" t="s">
        <v>89</v>
      </c>
      <c r="B183" s="13" t="s">
        <v>79</v>
      </c>
      <c r="C183" s="14">
        <v>12</v>
      </c>
      <c r="D183" s="14">
        <v>11.329000000000001</v>
      </c>
      <c r="E183" s="14">
        <v>32.670999999999999</v>
      </c>
    </row>
    <row r="184" spans="1:5" ht="16" x14ac:dyDescent="0.2">
      <c r="A184" s="13" t="s">
        <v>90</v>
      </c>
      <c r="B184" s="13" t="s">
        <v>86</v>
      </c>
      <c r="C184" s="14">
        <v>2</v>
      </c>
      <c r="D184" s="14">
        <v>16243.983</v>
      </c>
      <c r="E184" s="14">
        <v>2886.7860000000001</v>
      </c>
    </row>
    <row r="185" spans="1:5" ht="16" x14ac:dyDescent="0.2">
      <c r="A185" s="13" t="s">
        <v>90</v>
      </c>
      <c r="B185" s="13" t="s">
        <v>86</v>
      </c>
      <c r="C185" s="14">
        <v>5</v>
      </c>
      <c r="D185" s="14">
        <v>2703.8739999999998</v>
      </c>
      <c r="E185" s="14">
        <v>387.779</v>
      </c>
    </row>
    <row r="186" spans="1:5" ht="16" x14ac:dyDescent="0.2">
      <c r="A186" s="13" t="s">
        <v>90</v>
      </c>
      <c r="B186" s="13" t="s">
        <v>86</v>
      </c>
      <c r="C186" s="14">
        <v>8</v>
      </c>
      <c r="D186" s="14">
        <v>17262.153999999999</v>
      </c>
      <c r="E186" s="14">
        <v>2044.4090000000001</v>
      </c>
    </row>
    <row r="187" spans="1:5" ht="16" x14ac:dyDescent="0.2">
      <c r="A187" s="13" t="s">
        <v>90</v>
      </c>
      <c r="B187" s="13" t="s">
        <v>86</v>
      </c>
      <c r="C187" s="14">
        <v>12</v>
      </c>
      <c r="D187" s="14">
        <v>19652.526000000002</v>
      </c>
      <c r="E187" s="14">
        <v>2049.3510000000001</v>
      </c>
    </row>
    <row r="188" spans="1:5" ht="16" x14ac:dyDescent="0.2">
      <c r="A188" s="13" t="s">
        <v>91</v>
      </c>
      <c r="B188" s="13" t="s">
        <v>79</v>
      </c>
      <c r="C188" s="14">
        <v>3</v>
      </c>
      <c r="D188" s="14">
        <v>1940</v>
      </c>
      <c r="E188" s="14">
        <v>16100</v>
      </c>
    </row>
    <row r="189" spans="1:5" ht="16" x14ac:dyDescent="0.2">
      <c r="A189" s="13" t="s">
        <v>91</v>
      </c>
      <c r="B189" s="13" t="s">
        <v>79</v>
      </c>
      <c r="C189" s="14">
        <v>6</v>
      </c>
      <c r="D189" s="14">
        <v>3906.8</v>
      </c>
      <c r="E189" s="14">
        <v>7375.9380000000001</v>
      </c>
    </row>
    <row r="190" spans="1:5" ht="16" x14ac:dyDescent="0.2">
      <c r="A190" s="13" t="s">
        <v>5</v>
      </c>
      <c r="B190" s="13" t="s">
        <v>79</v>
      </c>
      <c r="C190" s="14">
        <v>4</v>
      </c>
      <c r="D190" s="14">
        <v>1254.6859999999999</v>
      </c>
      <c r="E190" s="14">
        <v>6167.6</v>
      </c>
    </row>
    <row r="191" spans="1:5" ht="16" x14ac:dyDescent="0.2">
      <c r="A191" s="13" t="s">
        <v>5</v>
      </c>
      <c r="B191" s="13" t="s">
        <v>79</v>
      </c>
      <c r="C191" s="14">
        <v>7</v>
      </c>
      <c r="D191" s="14">
        <v>20200.97</v>
      </c>
      <c r="E191" s="14">
        <v>6109.4620000000004</v>
      </c>
    </row>
    <row r="192" spans="1:5" ht="16" x14ac:dyDescent="0.2">
      <c r="A192" s="13" t="s">
        <v>5</v>
      </c>
      <c r="B192" s="13" t="s">
        <v>79</v>
      </c>
      <c r="C192" s="14">
        <v>10</v>
      </c>
      <c r="D192" s="14">
        <v>945.31500000000005</v>
      </c>
      <c r="E192" s="14">
        <v>5598.1589999999997</v>
      </c>
    </row>
    <row r="193" spans="1:5" ht="16" x14ac:dyDescent="0.2">
      <c r="A193" s="13" t="s">
        <v>5</v>
      </c>
      <c r="B193" s="13" t="s">
        <v>87</v>
      </c>
      <c r="C193" s="14">
        <v>6</v>
      </c>
      <c r="D193" s="14">
        <v>4008.39</v>
      </c>
      <c r="E193" s="14">
        <v>927.40899999999999</v>
      </c>
    </row>
    <row r="194" spans="1:5" ht="16" x14ac:dyDescent="0.2">
      <c r="A194" s="13" t="s">
        <v>6</v>
      </c>
      <c r="B194" s="13" t="s">
        <v>85</v>
      </c>
      <c r="C194" s="14">
        <v>2</v>
      </c>
      <c r="D194" s="14">
        <v>1150.6110000000001</v>
      </c>
      <c r="E194" s="14">
        <v>875.625</v>
      </c>
    </row>
    <row r="195" spans="1:5" ht="16" x14ac:dyDescent="0.2">
      <c r="A195" s="13" t="s">
        <v>6</v>
      </c>
      <c r="B195" s="13" t="s">
        <v>85</v>
      </c>
      <c r="C195" s="14">
        <v>5</v>
      </c>
      <c r="D195" s="14">
        <v>1244.876</v>
      </c>
      <c r="E195" s="14">
        <v>677.25599999999997</v>
      </c>
    </row>
    <row r="196" spans="1:5" ht="16" x14ac:dyDescent="0.2">
      <c r="A196" s="13" t="s">
        <v>6</v>
      </c>
      <c r="B196" s="13" t="s">
        <v>85</v>
      </c>
      <c r="C196" s="14">
        <v>8</v>
      </c>
      <c r="D196" s="14">
        <v>679.72199999999998</v>
      </c>
      <c r="E196" s="14">
        <v>514.49300000000005</v>
      </c>
    </row>
    <row r="197" spans="1:5" ht="16" x14ac:dyDescent="0.2">
      <c r="A197" s="13" t="s">
        <v>6</v>
      </c>
      <c r="B197" s="13" t="s">
        <v>79</v>
      </c>
      <c r="C197" s="14">
        <v>3</v>
      </c>
      <c r="D197" s="14">
        <v>34104.572</v>
      </c>
      <c r="E197" s="14">
        <v>69601.983999999997</v>
      </c>
    </row>
    <row r="198" spans="1:5" ht="16" x14ac:dyDescent="0.2">
      <c r="A198" s="13" t="s">
        <v>6</v>
      </c>
      <c r="B198" s="13" t="s">
        <v>79</v>
      </c>
      <c r="C198" s="14">
        <v>6</v>
      </c>
      <c r="D198" s="14">
        <v>40087.872000000003</v>
      </c>
      <c r="E198" s="14">
        <v>93046.335999999996</v>
      </c>
    </row>
    <row r="199" spans="1:5" ht="16" x14ac:dyDescent="0.2">
      <c r="A199" s="13" t="s">
        <v>6</v>
      </c>
      <c r="B199" s="13" t="s">
        <v>79</v>
      </c>
      <c r="C199" s="14">
        <v>9</v>
      </c>
      <c r="D199" s="14">
        <v>29478.321</v>
      </c>
      <c r="E199" s="14">
        <v>44220.790999999997</v>
      </c>
    </row>
    <row r="200" spans="1:5" ht="16" x14ac:dyDescent="0.2">
      <c r="A200" s="13" t="s">
        <v>6</v>
      </c>
      <c r="B200" s="13" t="s">
        <v>86</v>
      </c>
      <c r="C200" s="14">
        <v>1</v>
      </c>
      <c r="D200" s="14">
        <v>17612.311000000002</v>
      </c>
      <c r="E200" s="14">
        <v>10921.066000000001</v>
      </c>
    </row>
    <row r="201" spans="1:5" ht="16" x14ac:dyDescent="0.2">
      <c r="A201" s="13" t="s">
        <v>6</v>
      </c>
      <c r="B201" s="13" t="s">
        <v>86</v>
      </c>
      <c r="C201" s="14">
        <v>4</v>
      </c>
      <c r="D201" s="14">
        <v>14865.338</v>
      </c>
      <c r="E201" s="14">
        <v>6465.0559999999996</v>
      </c>
    </row>
    <row r="202" spans="1:5" ht="16" x14ac:dyDescent="0.2">
      <c r="A202" s="13" t="s">
        <v>6</v>
      </c>
      <c r="B202" s="13" t="s">
        <v>86</v>
      </c>
      <c r="C202" s="14">
        <v>7</v>
      </c>
      <c r="D202" s="14">
        <v>16149.289000000001</v>
      </c>
      <c r="E202" s="14">
        <v>5658.9629999999997</v>
      </c>
    </row>
    <row r="203" spans="1:5" ht="16" x14ac:dyDescent="0.2">
      <c r="A203" s="13" t="s">
        <v>6</v>
      </c>
      <c r="B203" s="13" t="s">
        <v>86</v>
      </c>
      <c r="C203" s="14">
        <v>10</v>
      </c>
      <c r="D203" s="14">
        <v>11013.057000000001</v>
      </c>
      <c r="E203" s="14">
        <v>4454.8440000000001</v>
      </c>
    </row>
    <row r="204" spans="1:5" ht="16" x14ac:dyDescent="0.2">
      <c r="A204" s="13" t="s">
        <v>6</v>
      </c>
      <c r="B204" s="13" t="s">
        <v>87</v>
      </c>
      <c r="C204" s="14">
        <v>5</v>
      </c>
      <c r="D204" s="14">
        <v>167644.6</v>
      </c>
      <c r="E204" s="14">
        <v>11540.364</v>
      </c>
    </row>
    <row r="205" spans="1:5" ht="16" x14ac:dyDescent="0.2">
      <c r="A205" s="13" t="s">
        <v>6</v>
      </c>
      <c r="B205" s="13" t="s">
        <v>87</v>
      </c>
      <c r="C205" s="14">
        <v>8</v>
      </c>
      <c r="D205" s="14">
        <v>134603.92000000001</v>
      </c>
      <c r="E205" s="14">
        <v>9440.982</v>
      </c>
    </row>
    <row r="206" spans="1:5" ht="16" x14ac:dyDescent="0.2">
      <c r="A206" s="13" t="s">
        <v>6</v>
      </c>
      <c r="B206" s="13" t="s">
        <v>87</v>
      </c>
      <c r="C206" s="14">
        <v>11</v>
      </c>
      <c r="D206" s="14">
        <v>242087.21</v>
      </c>
      <c r="E206" s="14">
        <v>41976.834000000003</v>
      </c>
    </row>
    <row r="207" spans="1:5" ht="16" x14ac:dyDescent="0.2">
      <c r="A207" s="13" t="s">
        <v>94</v>
      </c>
      <c r="B207" s="13" t="s">
        <v>86</v>
      </c>
      <c r="C207" s="14">
        <v>4</v>
      </c>
      <c r="D207" s="14">
        <v>2983.6579999999999</v>
      </c>
      <c r="E207" s="14">
        <v>1352.67</v>
      </c>
    </row>
    <row r="208" spans="1:5" ht="16" x14ac:dyDescent="0.2">
      <c r="A208" s="13" t="s">
        <v>92</v>
      </c>
      <c r="B208" s="13" t="s">
        <v>86</v>
      </c>
      <c r="C208" s="14">
        <v>3</v>
      </c>
      <c r="D208" s="14">
        <v>2640.48</v>
      </c>
      <c r="E208" s="14">
        <v>1293.329</v>
      </c>
    </row>
    <row r="209" spans="1:5" ht="16" x14ac:dyDescent="0.2">
      <c r="A209" s="13" t="s">
        <v>92</v>
      </c>
      <c r="B209" s="13" t="s">
        <v>86</v>
      </c>
      <c r="C209" s="14">
        <v>6</v>
      </c>
      <c r="D209" s="14">
        <v>6435.2139999999999</v>
      </c>
      <c r="E209" s="14">
        <v>1784.9939999999999</v>
      </c>
    </row>
    <row r="210" spans="1:5" ht="16" x14ac:dyDescent="0.2">
      <c r="A210" s="13" t="s">
        <v>92</v>
      </c>
      <c r="B210" s="13" t="s">
        <v>86</v>
      </c>
      <c r="C210" s="14">
        <v>9</v>
      </c>
      <c r="D210" s="14">
        <v>4083.7</v>
      </c>
      <c r="E210" s="14">
        <v>1428.3610000000001</v>
      </c>
    </row>
    <row r="211" spans="1:5" ht="16" x14ac:dyDescent="0.2">
      <c r="A211" s="13" t="s">
        <v>92</v>
      </c>
      <c r="B211" s="13" t="s">
        <v>86</v>
      </c>
      <c r="C211" s="14">
        <v>12</v>
      </c>
      <c r="D211" s="14">
        <v>5874.6779999999999</v>
      </c>
      <c r="E211" s="14">
        <v>2151.357</v>
      </c>
    </row>
    <row r="212" spans="1:5" ht="16" x14ac:dyDescent="0.2">
      <c r="A212" s="13" t="s">
        <v>93</v>
      </c>
      <c r="B212" s="13" t="s">
        <v>79</v>
      </c>
      <c r="C212" s="14">
        <v>9</v>
      </c>
      <c r="D212" s="14">
        <v>4013.3049999999998</v>
      </c>
      <c r="E212" s="14">
        <v>24465.498</v>
      </c>
    </row>
    <row r="213" spans="1:5" ht="16" x14ac:dyDescent="0.2">
      <c r="A213" s="13" t="s">
        <v>93</v>
      </c>
      <c r="B213" s="13" t="s">
        <v>87</v>
      </c>
      <c r="C213" s="14">
        <v>1</v>
      </c>
      <c r="D213" s="14">
        <v>148805.87299999999</v>
      </c>
      <c r="E213" s="14">
        <v>7142.8609999999999</v>
      </c>
    </row>
    <row r="214" spans="1:5" ht="16" x14ac:dyDescent="0.2">
      <c r="A214" s="13" t="s">
        <v>93</v>
      </c>
      <c r="B214" s="13" t="s">
        <v>87</v>
      </c>
      <c r="C214" s="14">
        <v>4</v>
      </c>
      <c r="D214" s="14">
        <v>111801.45299999999</v>
      </c>
      <c r="E214" s="14">
        <v>4313.3490000000002</v>
      </c>
    </row>
    <row r="215" spans="1:5" ht="16" x14ac:dyDescent="0.2">
      <c r="A215" s="13" t="s">
        <v>93</v>
      </c>
      <c r="B215" s="13" t="s">
        <v>87</v>
      </c>
      <c r="C215" s="14">
        <v>7</v>
      </c>
      <c r="D215" s="14">
        <v>317444.89399999997</v>
      </c>
      <c r="E215" s="14">
        <v>13668.496999999999</v>
      </c>
    </row>
    <row r="216" spans="1:5" ht="16" x14ac:dyDescent="0.2">
      <c r="A216" s="13" t="s">
        <v>93</v>
      </c>
      <c r="B216" s="13" t="s">
        <v>87</v>
      </c>
      <c r="C216" s="14">
        <v>11</v>
      </c>
      <c r="D216" s="14">
        <v>127438.17</v>
      </c>
      <c r="E216" s="14">
        <v>6565.1729999999998</v>
      </c>
    </row>
    <row r="217" spans="1:5" ht="16" x14ac:dyDescent="0.2">
      <c r="A217" s="13" t="s">
        <v>8</v>
      </c>
      <c r="B217" s="13" t="s">
        <v>85</v>
      </c>
      <c r="C217" s="14">
        <v>9</v>
      </c>
      <c r="D217" s="14">
        <v>26.46</v>
      </c>
      <c r="E217" s="14">
        <v>7.56</v>
      </c>
    </row>
    <row r="218" spans="1:5" ht="16" x14ac:dyDescent="0.2">
      <c r="A218" s="13" t="s">
        <v>8</v>
      </c>
      <c r="B218" s="13" t="s">
        <v>79</v>
      </c>
      <c r="C218" s="14">
        <v>3</v>
      </c>
      <c r="D218" s="14">
        <v>16128.065000000001</v>
      </c>
      <c r="E218" s="14">
        <v>73475.157999999996</v>
      </c>
    </row>
    <row r="219" spans="1:5" ht="16" x14ac:dyDescent="0.2">
      <c r="A219" s="13" t="s">
        <v>8</v>
      </c>
      <c r="B219" s="13" t="s">
        <v>79</v>
      </c>
      <c r="C219" s="14">
        <v>10</v>
      </c>
      <c r="D219" s="14">
        <v>11879.978999999999</v>
      </c>
      <c r="E219" s="14">
        <v>43608.748</v>
      </c>
    </row>
    <row r="220" spans="1:5" ht="16" x14ac:dyDescent="0.2">
      <c r="A220" s="13" t="s">
        <v>8</v>
      </c>
      <c r="B220" s="13" t="s">
        <v>86</v>
      </c>
      <c r="C220" s="14">
        <v>11</v>
      </c>
      <c r="D220" s="14">
        <v>2908.32</v>
      </c>
      <c r="E220" s="14">
        <v>1088.3389999999999</v>
      </c>
    </row>
    <row r="221" spans="1:5" ht="16" x14ac:dyDescent="0.2">
      <c r="A221" s="13" t="s">
        <v>95</v>
      </c>
      <c r="B221" s="13" t="s">
        <v>85</v>
      </c>
      <c r="C221" s="14">
        <v>2</v>
      </c>
      <c r="D221" s="14">
        <v>1.355</v>
      </c>
      <c r="E221" s="14">
        <v>5.0970000000000004</v>
      </c>
    </row>
    <row r="222" spans="1:5" ht="16" x14ac:dyDescent="0.2">
      <c r="A222" s="13" t="s">
        <v>96</v>
      </c>
      <c r="B222" s="13" t="s">
        <v>85</v>
      </c>
      <c r="C222" s="14">
        <v>4</v>
      </c>
      <c r="D222" s="14">
        <v>36.700000000000003</v>
      </c>
      <c r="E222" s="14">
        <v>23.948</v>
      </c>
    </row>
    <row r="223" spans="1:5" ht="16" x14ac:dyDescent="0.2">
      <c r="A223" s="13" t="s">
        <v>96</v>
      </c>
      <c r="B223" s="13" t="s">
        <v>85</v>
      </c>
      <c r="C223" s="14">
        <v>7</v>
      </c>
      <c r="D223" s="14">
        <v>581.12800000000004</v>
      </c>
      <c r="E223" s="14">
        <v>267.64499999999998</v>
      </c>
    </row>
    <row r="224" spans="1:5" ht="16" x14ac:dyDescent="0.2">
      <c r="A224" s="13" t="s">
        <v>96</v>
      </c>
      <c r="B224" s="13" t="s">
        <v>85</v>
      </c>
      <c r="C224" s="14">
        <v>10</v>
      </c>
      <c r="D224" s="14">
        <v>380.98099999999999</v>
      </c>
      <c r="E224" s="14">
        <v>486.69200000000001</v>
      </c>
    </row>
    <row r="225" spans="1:5" ht="16" x14ac:dyDescent="0.2">
      <c r="A225" s="13" t="s">
        <v>96</v>
      </c>
      <c r="B225" s="13" t="s">
        <v>79</v>
      </c>
      <c r="C225" s="14">
        <v>5</v>
      </c>
      <c r="D225" s="14">
        <v>24588.952000000001</v>
      </c>
      <c r="E225" s="14">
        <v>37963.404000000002</v>
      </c>
    </row>
    <row r="226" spans="1:5" ht="16" x14ac:dyDescent="0.2">
      <c r="A226" s="13" t="s">
        <v>96</v>
      </c>
      <c r="B226" s="13" t="s">
        <v>79</v>
      </c>
      <c r="C226" s="14">
        <v>8</v>
      </c>
      <c r="D226" s="14">
        <v>32525.663</v>
      </c>
      <c r="E226" s="14">
        <v>92554.28</v>
      </c>
    </row>
    <row r="227" spans="1:5" ht="16" x14ac:dyDescent="0.2">
      <c r="A227" s="13" t="s">
        <v>96</v>
      </c>
      <c r="B227" s="13" t="s">
        <v>79</v>
      </c>
      <c r="C227" s="14">
        <v>11</v>
      </c>
      <c r="D227" s="14">
        <v>25588.558000000001</v>
      </c>
      <c r="E227" s="14">
        <v>32897.232000000004</v>
      </c>
    </row>
    <row r="228" spans="1:5" ht="16" x14ac:dyDescent="0.2">
      <c r="A228" s="13" t="s">
        <v>96</v>
      </c>
      <c r="B228" s="13" t="s">
        <v>87</v>
      </c>
      <c r="C228" s="14">
        <v>3</v>
      </c>
      <c r="D228" s="14">
        <v>500</v>
      </c>
      <c r="E228" s="14">
        <v>110.601</v>
      </c>
    </row>
    <row r="229" spans="1:5" ht="16" x14ac:dyDescent="0.2">
      <c r="A229" s="13" t="s">
        <v>96</v>
      </c>
      <c r="B229" s="13" t="s">
        <v>87</v>
      </c>
      <c r="C229" s="14">
        <v>10</v>
      </c>
      <c r="D229" s="14">
        <v>25303.132000000001</v>
      </c>
      <c r="E229" s="14">
        <v>5562.5720000000001</v>
      </c>
    </row>
    <row r="230" spans="1:5" ht="16" x14ac:dyDescent="0.2">
      <c r="A230" s="13" t="s">
        <v>10</v>
      </c>
      <c r="B230" s="13" t="s">
        <v>86</v>
      </c>
      <c r="C230" s="14">
        <v>4</v>
      </c>
      <c r="D230" s="14">
        <v>482681.18099999998</v>
      </c>
      <c r="E230" s="14">
        <v>49017.796000000002</v>
      </c>
    </row>
    <row r="231" spans="1:5" ht="16" x14ac:dyDescent="0.2">
      <c r="A231" s="13" t="s">
        <v>10</v>
      </c>
      <c r="B231" s="13" t="s">
        <v>86</v>
      </c>
      <c r="C231" s="14">
        <v>7</v>
      </c>
      <c r="D231" s="14">
        <v>459040.348</v>
      </c>
      <c r="E231" s="14">
        <v>78438.938999999998</v>
      </c>
    </row>
    <row r="232" spans="1:5" ht="16" x14ac:dyDescent="0.2">
      <c r="A232" s="13" t="s">
        <v>10</v>
      </c>
      <c r="B232" s="13" t="s">
        <v>86</v>
      </c>
      <c r="C232" s="14">
        <v>10</v>
      </c>
      <c r="D232" s="14">
        <v>400112.09100000001</v>
      </c>
      <c r="E232" s="14">
        <v>74262.543999999994</v>
      </c>
    </row>
    <row r="233" spans="1:5" ht="16" x14ac:dyDescent="0.2">
      <c r="A233" s="13" t="s">
        <v>10</v>
      </c>
      <c r="B233" s="13" t="s">
        <v>87</v>
      </c>
      <c r="C233" s="14">
        <v>1</v>
      </c>
      <c r="D233" s="14">
        <v>720502.99399999995</v>
      </c>
      <c r="E233" s="14">
        <v>31305.124</v>
      </c>
    </row>
    <row r="234" spans="1:5" ht="16" x14ac:dyDescent="0.2">
      <c r="A234" s="13" t="s">
        <v>10</v>
      </c>
      <c r="B234" s="13" t="s">
        <v>87</v>
      </c>
      <c r="C234" s="14">
        <v>8</v>
      </c>
      <c r="D234" s="14">
        <v>367062.13799999998</v>
      </c>
      <c r="E234" s="14">
        <v>14078.576999999999</v>
      </c>
    </row>
    <row r="235" spans="1:5" ht="16" x14ac:dyDescent="0.2">
      <c r="A235" s="13" t="s">
        <v>10</v>
      </c>
      <c r="B235" s="13" t="s">
        <v>87</v>
      </c>
      <c r="C235" s="14">
        <v>11</v>
      </c>
      <c r="D235" s="14">
        <v>301588.82799999998</v>
      </c>
      <c r="E235" s="14">
        <v>13988.71</v>
      </c>
    </row>
    <row r="236" spans="1:5" ht="16" x14ac:dyDescent="0.2">
      <c r="A236" s="13" t="s">
        <v>11</v>
      </c>
      <c r="B236" s="13" t="s">
        <v>87</v>
      </c>
      <c r="C236" s="14">
        <v>1</v>
      </c>
      <c r="D236" s="14">
        <v>10203.39</v>
      </c>
      <c r="E236" s="14">
        <v>2399.7829999999999</v>
      </c>
    </row>
    <row r="237" spans="1:5" ht="16" x14ac:dyDescent="0.2">
      <c r="A237" s="13" t="s">
        <v>11</v>
      </c>
      <c r="B237" s="13" t="s">
        <v>87</v>
      </c>
      <c r="C237" s="14">
        <v>4</v>
      </c>
      <c r="D237" s="14">
        <v>27868.16</v>
      </c>
      <c r="E237" s="14">
        <v>6864.759</v>
      </c>
    </row>
    <row r="238" spans="1:5" ht="16" x14ac:dyDescent="0.2">
      <c r="A238" s="13" t="s">
        <v>11</v>
      </c>
      <c r="B238" s="13" t="s">
        <v>87</v>
      </c>
      <c r="C238" s="14">
        <v>7</v>
      </c>
      <c r="D238" s="14">
        <v>48207.805</v>
      </c>
      <c r="E238" s="14">
        <v>11920.529</v>
      </c>
    </row>
    <row r="239" spans="1:5" ht="16" x14ac:dyDescent="0.2">
      <c r="A239" s="13" t="s">
        <v>11</v>
      </c>
      <c r="B239" s="13" t="s">
        <v>87</v>
      </c>
      <c r="C239" s="14">
        <v>10</v>
      </c>
      <c r="D239" s="14">
        <v>22177.07</v>
      </c>
      <c r="E239" s="14">
        <v>5714.0609999999997</v>
      </c>
    </row>
    <row r="240" spans="1:5" ht="16" x14ac:dyDescent="0.2">
      <c r="A240" s="13" t="s">
        <v>12</v>
      </c>
      <c r="B240" s="13" t="s">
        <v>85</v>
      </c>
      <c r="C240" s="14">
        <v>2</v>
      </c>
      <c r="D240" s="14">
        <v>90.287999999999997</v>
      </c>
      <c r="E240" s="14">
        <v>38.286000000000001</v>
      </c>
    </row>
    <row r="241" spans="1:5" ht="16" x14ac:dyDescent="0.2">
      <c r="A241" s="13" t="s">
        <v>12</v>
      </c>
      <c r="B241" s="13" t="s">
        <v>85</v>
      </c>
      <c r="C241" s="14">
        <v>5</v>
      </c>
      <c r="D241" s="14">
        <v>251.90799999999999</v>
      </c>
      <c r="E241" s="14">
        <v>104.26900000000001</v>
      </c>
    </row>
    <row r="242" spans="1:5" ht="16" x14ac:dyDescent="0.2">
      <c r="A242" s="13" t="s">
        <v>12</v>
      </c>
      <c r="B242" s="13" t="s">
        <v>85</v>
      </c>
      <c r="C242" s="14">
        <v>8</v>
      </c>
      <c r="D242" s="14">
        <v>157.27099999999999</v>
      </c>
      <c r="E242" s="14">
        <v>66.021000000000001</v>
      </c>
    </row>
    <row r="243" spans="1:5" ht="16" x14ac:dyDescent="0.2">
      <c r="A243" s="13" t="s">
        <v>12</v>
      </c>
      <c r="B243" s="13" t="s">
        <v>79</v>
      </c>
      <c r="C243" s="14">
        <v>3</v>
      </c>
      <c r="D243" s="14">
        <v>28924.733</v>
      </c>
      <c r="E243" s="14">
        <v>160672.99100000001</v>
      </c>
    </row>
    <row r="244" spans="1:5" ht="16" x14ac:dyDescent="0.2">
      <c r="A244" s="13" t="s">
        <v>12</v>
      </c>
      <c r="B244" s="13" t="s">
        <v>79</v>
      </c>
      <c r="C244" s="14">
        <v>6</v>
      </c>
      <c r="D244" s="14">
        <v>42319.779000000002</v>
      </c>
      <c r="E244" s="14">
        <v>195871.72500000001</v>
      </c>
    </row>
    <row r="245" spans="1:5" ht="16" x14ac:dyDescent="0.2">
      <c r="A245" s="13" t="s">
        <v>12</v>
      </c>
      <c r="B245" s="13" t="s">
        <v>79</v>
      </c>
      <c r="C245" s="14">
        <v>9</v>
      </c>
      <c r="D245" s="14">
        <v>92033.89</v>
      </c>
      <c r="E245" s="14">
        <v>320704.07799999998</v>
      </c>
    </row>
    <row r="246" spans="1:5" ht="16" x14ac:dyDescent="0.2">
      <c r="A246" s="13" t="s">
        <v>12</v>
      </c>
      <c r="B246" s="13" t="s">
        <v>86</v>
      </c>
      <c r="C246" s="14">
        <v>10</v>
      </c>
      <c r="D246" s="14">
        <v>1505.03</v>
      </c>
      <c r="E246" s="14">
        <v>360.61500000000001</v>
      </c>
    </row>
    <row r="247" spans="1:5" ht="16" x14ac:dyDescent="0.2">
      <c r="A247" s="13" t="s">
        <v>13</v>
      </c>
      <c r="B247" s="13" t="s">
        <v>79</v>
      </c>
      <c r="C247" s="14">
        <v>2</v>
      </c>
      <c r="D247" s="14">
        <v>2153.8150000000001</v>
      </c>
      <c r="E247" s="14">
        <v>745.04100000000005</v>
      </c>
    </row>
    <row r="248" spans="1:5" ht="16" x14ac:dyDescent="0.2">
      <c r="A248" s="13" t="s">
        <v>13</v>
      </c>
      <c r="B248" s="13" t="s">
        <v>79</v>
      </c>
      <c r="C248" s="14">
        <v>12</v>
      </c>
      <c r="D248" s="14">
        <v>33.340000000000003</v>
      </c>
      <c r="E248" s="14">
        <v>1.5920000000000001</v>
      </c>
    </row>
    <row r="249" spans="1:5" ht="16" x14ac:dyDescent="0.2">
      <c r="A249" s="13" t="s">
        <v>13</v>
      </c>
      <c r="B249" s="13" t="s">
        <v>86</v>
      </c>
      <c r="C249" s="14">
        <v>9</v>
      </c>
      <c r="D249" s="14">
        <v>1650</v>
      </c>
      <c r="E249" s="14">
        <v>360.541</v>
      </c>
    </row>
    <row r="250" spans="1:5" ht="16" x14ac:dyDescent="0.2">
      <c r="A250" s="13" t="s">
        <v>13</v>
      </c>
      <c r="B250" s="13" t="s">
        <v>87</v>
      </c>
      <c r="C250" s="14">
        <v>1</v>
      </c>
      <c r="D250" s="14">
        <v>59444.555</v>
      </c>
      <c r="E250" s="14">
        <v>23513.864000000001</v>
      </c>
    </row>
    <row r="251" spans="1:5" ht="16" x14ac:dyDescent="0.2">
      <c r="A251" s="13" t="s">
        <v>13</v>
      </c>
      <c r="B251" s="13" t="s">
        <v>87</v>
      </c>
      <c r="C251" s="14">
        <v>4</v>
      </c>
      <c r="D251" s="14">
        <v>28096.043000000001</v>
      </c>
      <c r="E251" s="14">
        <v>10676.826999999999</v>
      </c>
    </row>
    <row r="252" spans="1:5" ht="16" x14ac:dyDescent="0.2">
      <c r="A252" s="13" t="s">
        <v>13</v>
      </c>
      <c r="B252" s="13" t="s">
        <v>87</v>
      </c>
      <c r="C252" s="14">
        <v>7</v>
      </c>
      <c r="D252" s="14">
        <v>68746.233999999997</v>
      </c>
      <c r="E252" s="14">
        <v>21037.248</v>
      </c>
    </row>
    <row r="253" spans="1:5" ht="16" x14ac:dyDescent="0.2">
      <c r="A253" s="13" t="s">
        <v>13</v>
      </c>
      <c r="B253" s="13" t="s">
        <v>87</v>
      </c>
      <c r="C253" s="14">
        <v>10</v>
      </c>
      <c r="D253" s="14">
        <v>99841.982999999993</v>
      </c>
      <c r="E253" s="14">
        <v>28672.684000000001</v>
      </c>
    </row>
    <row r="254" spans="1:5" ht="16" x14ac:dyDescent="0.2">
      <c r="A254" s="13" t="s">
        <v>14</v>
      </c>
      <c r="B254" s="13" t="s">
        <v>79</v>
      </c>
      <c r="C254" s="14">
        <v>4</v>
      </c>
      <c r="D254" s="14">
        <v>0.95</v>
      </c>
      <c r="E254" s="14">
        <v>4.915</v>
      </c>
    </row>
    <row r="255" spans="1:5" ht="16" x14ac:dyDescent="0.2">
      <c r="A255" s="13" t="s">
        <v>14</v>
      </c>
      <c r="B255" s="13" t="s">
        <v>79</v>
      </c>
      <c r="C255" s="14">
        <v>7</v>
      </c>
      <c r="D255" s="14">
        <v>49.77</v>
      </c>
      <c r="E255" s="14">
        <v>163.042</v>
      </c>
    </row>
    <row r="256" spans="1:5" ht="16" x14ac:dyDescent="0.2">
      <c r="A256" s="13" t="s">
        <v>15</v>
      </c>
      <c r="B256" s="13" t="s">
        <v>86</v>
      </c>
      <c r="C256" s="14">
        <v>6</v>
      </c>
      <c r="D256" s="14">
        <v>758284.63199999998</v>
      </c>
      <c r="E256" s="14">
        <v>139365.984</v>
      </c>
    </row>
    <row r="257" spans="1:5" ht="16" x14ac:dyDescent="0.2">
      <c r="A257" s="13" t="s">
        <v>93</v>
      </c>
      <c r="B257" s="13" t="s">
        <v>79</v>
      </c>
      <c r="C257" s="14">
        <v>8</v>
      </c>
      <c r="D257" s="14">
        <v>5067.0479999999998</v>
      </c>
      <c r="E257" s="14">
        <v>23665.734</v>
      </c>
    </row>
    <row r="258" spans="1:5" ht="16" x14ac:dyDescent="0.2">
      <c r="A258" s="13" t="s">
        <v>93</v>
      </c>
      <c r="B258" s="13" t="s">
        <v>87</v>
      </c>
      <c r="C258" s="14">
        <v>2</v>
      </c>
      <c r="D258" s="14">
        <v>239529.75399999999</v>
      </c>
      <c r="E258" s="14">
        <v>9707.723</v>
      </c>
    </row>
    <row r="259" spans="1:5" ht="16" x14ac:dyDescent="0.2">
      <c r="A259" s="13" t="s">
        <v>93</v>
      </c>
      <c r="B259" s="13" t="s">
        <v>87</v>
      </c>
      <c r="C259" s="14">
        <v>5</v>
      </c>
      <c r="D259" s="14">
        <v>182545.50700000001</v>
      </c>
      <c r="E259" s="14">
        <v>7199.4340000000002</v>
      </c>
    </row>
    <row r="260" spans="1:5" ht="16" x14ac:dyDescent="0.2">
      <c r="A260" s="13" t="s">
        <v>93</v>
      </c>
      <c r="B260" s="13" t="s">
        <v>87</v>
      </c>
      <c r="C260" s="14">
        <v>8</v>
      </c>
      <c r="D260" s="14">
        <v>138089.85399999999</v>
      </c>
      <c r="E260" s="14">
        <v>5857.6360000000004</v>
      </c>
    </row>
    <row r="261" spans="1:5" ht="16" x14ac:dyDescent="0.2">
      <c r="A261" s="13" t="s">
        <v>8</v>
      </c>
      <c r="B261" s="13" t="s">
        <v>85</v>
      </c>
      <c r="C261" s="14">
        <v>11</v>
      </c>
      <c r="D261" s="14">
        <v>26.3</v>
      </c>
      <c r="E261" s="14">
        <v>7.56</v>
      </c>
    </row>
    <row r="262" spans="1:5" ht="16" x14ac:dyDescent="0.2">
      <c r="A262" s="13" t="s">
        <v>8</v>
      </c>
      <c r="B262" s="13" t="s">
        <v>79</v>
      </c>
      <c r="C262" s="14">
        <v>1</v>
      </c>
      <c r="D262" s="14">
        <v>13052.482</v>
      </c>
      <c r="E262" s="14">
        <v>55872.857000000004</v>
      </c>
    </row>
    <row r="263" spans="1:5" ht="16" x14ac:dyDescent="0.2">
      <c r="A263" s="13" t="s">
        <v>8</v>
      </c>
      <c r="B263" s="13" t="s">
        <v>79</v>
      </c>
      <c r="C263" s="14">
        <v>4</v>
      </c>
      <c r="D263" s="14">
        <v>28311.541000000001</v>
      </c>
      <c r="E263" s="14">
        <v>121790.70699999999</v>
      </c>
    </row>
    <row r="264" spans="1:5" ht="16" x14ac:dyDescent="0.2">
      <c r="A264" s="13" t="s">
        <v>8</v>
      </c>
      <c r="B264" s="13" t="s">
        <v>79</v>
      </c>
      <c r="C264" s="14">
        <v>7</v>
      </c>
      <c r="D264" s="14">
        <v>13010.898999999999</v>
      </c>
      <c r="E264" s="14">
        <v>59156.633999999998</v>
      </c>
    </row>
    <row r="265" spans="1:5" ht="16" x14ac:dyDescent="0.2">
      <c r="A265" s="13" t="s">
        <v>95</v>
      </c>
      <c r="B265" s="13" t="s">
        <v>85</v>
      </c>
      <c r="C265" s="14">
        <v>1</v>
      </c>
      <c r="D265" s="14">
        <v>1.897</v>
      </c>
      <c r="E265" s="14">
        <v>8.0090000000000003</v>
      </c>
    </row>
    <row r="266" spans="1:5" ht="16" x14ac:dyDescent="0.2">
      <c r="A266" s="13" t="s">
        <v>95</v>
      </c>
      <c r="B266" s="13" t="s">
        <v>79</v>
      </c>
      <c r="C266" s="14">
        <v>1</v>
      </c>
      <c r="D266" s="14">
        <v>0.625</v>
      </c>
      <c r="E266" s="14">
        <v>9.7810000000000006</v>
      </c>
    </row>
    <row r="267" spans="1:5" ht="16" x14ac:dyDescent="0.2">
      <c r="A267" s="13" t="s">
        <v>96</v>
      </c>
      <c r="B267" s="13" t="s">
        <v>85</v>
      </c>
      <c r="C267" s="14">
        <v>3</v>
      </c>
      <c r="D267" s="14">
        <v>123.18</v>
      </c>
      <c r="E267" s="14">
        <v>129.51599999999999</v>
      </c>
    </row>
    <row r="268" spans="1:5" ht="16" x14ac:dyDescent="0.2">
      <c r="A268" s="13" t="s">
        <v>96</v>
      </c>
      <c r="B268" s="13" t="s">
        <v>85</v>
      </c>
      <c r="C268" s="14">
        <v>6</v>
      </c>
      <c r="D268" s="14">
        <v>508.07499999999999</v>
      </c>
      <c r="E268" s="14">
        <v>813.96699999999998</v>
      </c>
    </row>
    <row r="269" spans="1:5" ht="16" x14ac:dyDescent="0.2">
      <c r="A269" s="13" t="s">
        <v>96</v>
      </c>
      <c r="B269" s="13" t="s">
        <v>85</v>
      </c>
      <c r="C269" s="14">
        <v>9</v>
      </c>
      <c r="D269" s="14">
        <v>1742.932</v>
      </c>
      <c r="E269" s="14">
        <v>683.1</v>
      </c>
    </row>
    <row r="270" spans="1:5" ht="16" x14ac:dyDescent="0.2">
      <c r="A270" s="13" t="s">
        <v>96</v>
      </c>
      <c r="B270" s="13" t="s">
        <v>79</v>
      </c>
      <c r="C270" s="14">
        <v>2</v>
      </c>
      <c r="D270" s="14">
        <v>31331.473999999998</v>
      </c>
      <c r="E270" s="14">
        <v>43807.576000000001</v>
      </c>
    </row>
    <row r="271" spans="1:5" ht="16" x14ac:dyDescent="0.2">
      <c r="A271" s="13" t="s">
        <v>96</v>
      </c>
      <c r="B271" s="13" t="s">
        <v>79</v>
      </c>
      <c r="C271" s="14">
        <v>9</v>
      </c>
      <c r="D271" s="14">
        <v>34594.724000000002</v>
      </c>
      <c r="E271" s="14">
        <v>59545.084999999999</v>
      </c>
    </row>
    <row r="272" spans="1:5" ht="16" x14ac:dyDescent="0.2">
      <c r="A272" s="13" t="s">
        <v>96</v>
      </c>
      <c r="B272" s="13" t="s">
        <v>79</v>
      </c>
      <c r="C272" s="14">
        <v>12</v>
      </c>
      <c r="D272" s="14">
        <v>48439.411</v>
      </c>
      <c r="E272" s="14">
        <v>81139.918999999994</v>
      </c>
    </row>
    <row r="273" spans="1:5" ht="16" x14ac:dyDescent="0.2">
      <c r="A273" s="13" t="s">
        <v>96</v>
      </c>
      <c r="B273" s="13" t="s">
        <v>87</v>
      </c>
      <c r="C273" s="14">
        <v>2</v>
      </c>
      <c r="D273" s="14">
        <v>18654.415000000001</v>
      </c>
      <c r="E273" s="14">
        <v>4534.5720000000001</v>
      </c>
    </row>
    <row r="274" spans="1:5" ht="16" x14ac:dyDescent="0.2">
      <c r="A274" s="13" t="s">
        <v>96</v>
      </c>
      <c r="B274" s="13" t="s">
        <v>87</v>
      </c>
      <c r="C274" s="14">
        <v>6</v>
      </c>
      <c r="D274" s="14">
        <v>13849.196</v>
      </c>
      <c r="E274" s="14">
        <v>3471.8809999999999</v>
      </c>
    </row>
    <row r="275" spans="1:5" ht="16" x14ac:dyDescent="0.2">
      <c r="A275" s="13" t="s">
        <v>96</v>
      </c>
      <c r="B275" s="13" t="s">
        <v>87</v>
      </c>
      <c r="C275" s="14">
        <v>9</v>
      </c>
      <c r="D275" s="14">
        <v>5526.8130000000001</v>
      </c>
      <c r="E275" s="14">
        <v>1194.4459999999999</v>
      </c>
    </row>
    <row r="276" spans="1:5" ht="16" x14ac:dyDescent="0.2">
      <c r="A276" s="13" t="s">
        <v>96</v>
      </c>
      <c r="B276" s="13" t="s">
        <v>87</v>
      </c>
      <c r="C276" s="14">
        <v>12</v>
      </c>
      <c r="D276" s="14">
        <v>30040.681</v>
      </c>
      <c r="E276" s="14">
        <v>7510.1689999999999</v>
      </c>
    </row>
    <row r="277" spans="1:5" ht="16" x14ac:dyDescent="0.2">
      <c r="A277" s="13" t="s">
        <v>10</v>
      </c>
      <c r="B277" s="13" t="s">
        <v>86</v>
      </c>
      <c r="C277" s="14">
        <v>3</v>
      </c>
      <c r="D277" s="14">
        <v>569756.07499999995</v>
      </c>
      <c r="E277" s="14">
        <v>115451.484</v>
      </c>
    </row>
    <row r="278" spans="1:5" ht="16" x14ac:dyDescent="0.2">
      <c r="A278" s="13" t="s">
        <v>10</v>
      </c>
      <c r="B278" s="13" t="s">
        <v>86</v>
      </c>
      <c r="C278" s="14">
        <v>6</v>
      </c>
      <c r="D278" s="14">
        <v>401609.51299999998</v>
      </c>
      <c r="E278" s="14">
        <v>69560.562000000005</v>
      </c>
    </row>
    <row r="279" spans="1:5" ht="16" x14ac:dyDescent="0.2">
      <c r="A279" s="13" t="s">
        <v>10</v>
      </c>
      <c r="B279" s="13" t="s">
        <v>86</v>
      </c>
      <c r="C279" s="14">
        <v>9</v>
      </c>
      <c r="D279" s="14">
        <v>374051.19099999999</v>
      </c>
      <c r="E279" s="14">
        <v>64837.415000000001</v>
      </c>
    </row>
    <row r="280" spans="1:5" ht="16" x14ac:dyDescent="0.2">
      <c r="A280" s="13" t="s">
        <v>10</v>
      </c>
      <c r="B280" s="13" t="s">
        <v>87</v>
      </c>
      <c r="C280" s="14">
        <v>4</v>
      </c>
      <c r="D280" s="14">
        <v>760196.36899999995</v>
      </c>
      <c r="E280" s="14">
        <v>33788.531999999999</v>
      </c>
    </row>
    <row r="281" spans="1:5" ht="16" x14ac:dyDescent="0.2">
      <c r="A281" s="13" t="s">
        <v>10</v>
      </c>
      <c r="B281" s="13" t="s">
        <v>87</v>
      </c>
      <c r="C281" s="14">
        <v>7</v>
      </c>
      <c r="D281" s="14">
        <v>501976.35200000001</v>
      </c>
      <c r="E281" s="14">
        <v>18459.661</v>
      </c>
    </row>
    <row r="282" spans="1:5" ht="16" x14ac:dyDescent="0.2">
      <c r="A282" s="13" t="s">
        <v>10</v>
      </c>
      <c r="B282" s="13" t="s">
        <v>87</v>
      </c>
      <c r="C282" s="14">
        <v>10</v>
      </c>
      <c r="D282" s="14">
        <v>240648.17199999999</v>
      </c>
      <c r="E282" s="14">
        <v>9242.6260000000002</v>
      </c>
    </row>
    <row r="283" spans="1:5" ht="16" x14ac:dyDescent="0.2">
      <c r="A283" s="13" t="s">
        <v>11</v>
      </c>
      <c r="B283" s="13" t="s">
        <v>79</v>
      </c>
      <c r="C283" s="14">
        <v>8</v>
      </c>
      <c r="D283" s="14">
        <v>792.31799999999998</v>
      </c>
      <c r="E283" s="14">
        <v>227.96299999999999</v>
      </c>
    </row>
    <row r="284" spans="1:5" ht="16" x14ac:dyDescent="0.2">
      <c r="A284" s="13" t="s">
        <v>11</v>
      </c>
      <c r="B284" s="13" t="s">
        <v>87</v>
      </c>
      <c r="C284" s="14">
        <v>5</v>
      </c>
      <c r="D284" s="14">
        <v>28137.037</v>
      </c>
      <c r="E284" s="14">
        <v>7230.9390000000003</v>
      </c>
    </row>
    <row r="285" spans="1:5" ht="16" x14ac:dyDescent="0.2">
      <c r="A285" s="13" t="s">
        <v>11</v>
      </c>
      <c r="B285" s="13" t="s">
        <v>87</v>
      </c>
      <c r="C285" s="14">
        <v>8</v>
      </c>
      <c r="D285" s="14">
        <v>53165.97</v>
      </c>
      <c r="E285" s="14">
        <v>11536.868</v>
      </c>
    </row>
    <row r="286" spans="1:5" ht="16" x14ac:dyDescent="0.2">
      <c r="A286" s="13" t="s">
        <v>11</v>
      </c>
      <c r="B286" s="13" t="s">
        <v>87</v>
      </c>
      <c r="C286" s="14">
        <v>11</v>
      </c>
      <c r="D286" s="14">
        <v>33272.76</v>
      </c>
      <c r="E286" s="14">
        <v>8990.9570000000003</v>
      </c>
    </row>
    <row r="287" spans="1:5" ht="16" x14ac:dyDescent="0.2">
      <c r="A287" s="13" t="s">
        <v>12</v>
      </c>
      <c r="B287" s="13" t="s">
        <v>85</v>
      </c>
      <c r="C287" s="14">
        <v>6</v>
      </c>
      <c r="D287" s="14">
        <v>358.185</v>
      </c>
      <c r="E287" s="14">
        <v>146.54599999999999</v>
      </c>
    </row>
    <row r="288" spans="1:5" ht="16" x14ac:dyDescent="0.2">
      <c r="A288" s="13" t="s">
        <v>12</v>
      </c>
      <c r="B288" s="13" t="s">
        <v>85</v>
      </c>
      <c r="C288" s="14">
        <v>9</v>
      </c>
      <c r="D288" s="14">
        <v>323.08999999999997</v>
      </c>
      <c r="E288" s="14">
        <v>149.06399999999999</v>
      </c>
    </row>
    <row r="289" spans="1:5" ht="16" x14ac:dyDescent="0.2">
      <c r="A289" s="13" t="s">
        <v>12</v>
      </c>
      <c r="B289" s="13" t="s">
        <v>85</v>
      </c>
      <c r="C289" s="14">
        <v>12</v>
      </c>
      <c r="D289" s="14">
        <v>898.13300000000004</v>
      </c>
      <c r="E289" s="14">
        <v>1335.367</v>
      </c>
    </row>
    <row r="290" spans="1:5" ht="16" x14ac:dyDescent="0.2">
      <c r="A290" s="13" t="s">
        <v>12</v>
      </c>
      <c r="B290" s="13" t="s">
        <v>79</v>
      </c>
      <c r="C290" s="14">
        <v>2</v>
      </c>
      <c r="D290" s="14">
        <v>24715.343000000001</v>
      </c>
      <c r="E290" s="14">
        <v>135109.27900000001</v>
      </c>
    </row>
    <row r="291" spans="1:5" ht="16" x14ac:dyDescent="0.2">
      <c r="A291" s="13" t="s">
        <v>12</v>
      </c>
      <c r="B291" s="13" t="s">
        <v>79</v>
      </c>
      <c r="C291" s="14">
        <v>5</v>
      </c>
      <c r="D291" s="14">
        <v>40973.614999999998</v>
      </c>
      <c r="E291" s="14">
        <v>168317.617</v>
      </c>
    </row>
    <row r="292" spans="1:5" ht="16" x14ac:dyDescent="0.2">
      <c r="A292" s="13" t="s">
        <v>12</v>
      </c>
      <c r="B292" s="13" t="s">
        <v>79</v>
      </c>
      <c r="C292" s="14">
        <v>12</v>
      </c>
      <c r="D292" s="14">
        <v>39962.402999999998</v>
      </c>
      <c r="E292" s="14">
        <v>132147.20600000001</v>
      </c>
    </row>
    <row r="293" spans="1:5" ht="16" x14ac:dyDescent="0.2">
      <c r="A293" s="13" t="s">
        <v>12</v>
      </c>
      <c r="B293" s="13" t="s">
        <v>86</v>
      </c>
      <c r="C293" s="14">
        <v>1</v>
      </c>
      <c r="D293" s="14">
        <v>1029.9100000000001</v>
      </c>
      <c r="E293" s="14">
        <v>409.17599999999999</v>
      </c>
    </row>
    <row r="294" spans="1:5" ht="16" x14ac:dyDescent="0.2">
      <c r="A294" s="13" t="s">
        <v>12</v>
      </c>
      <c r="B294" s="13" t="s">
        <v>86</v>
      </c>
      <c r="C294" s="14">
        <v>11</v>
      </c>
      <c r="D294" s="14">
        <v>572.18600000000004</v>
      </c>
      <c r="E294" s="14">
        <v>534.07899999999995</v>
      </c>
    </row>
    <row r="295" spans="1:5" ht="16" x14ac:dyDescent="0.2">
      <c r="A295" s="13" t="s">
        <v>13</v>
      </c>
      <c r="B295" s="13" t="s">
        <v>79</v>
      </c>
      <c r="C295" s="14">
        <v>1</v>
      </c>
      <c r="D295" s="14">
        <v>82.7</v>
      </c>
      <c r="E295" s="14">
        <v>179.02500000000001</v>
      </c>
    </row>
    <row r="296" spans="1:5" ht="16" x14ac:dyDescent="0.2">
      <c r="A296" s="13" t="s">
        <v>13</v>
      </c>
      <c r="B296" s="13" t="s">
        <v>79</v>
      </c>
      <c r="C296" s="14">
        <v>8</v>
      </c>
      <c r="D296" s="14">
        <v>230.4</v>
      </c>
      <c r="E296" s="14">
        <v>268.39299999999997</v>
      </c>
    </row>
    <row r="297" spans="1:5" ht="16" x14ac:dyDescent="0.2">
      <c r="A297" s="13" t="s">
        <v>13</v>
      </c>
      <c r="B297" s="13" t="s">
        <v>79</v>
      </c>
      <c r="C297" s="14">
        <v>11</v>
      </c>
      <c r="D297" s="14">
        <v>22001.751</v>
      </c>
      <c r="E297" s="14">
        <v>1050.787</v>
      </c>
    </row>
    <row r="298" spans="1:5" ht="16" x14ac:dyDescent="0.2">
      <c r="A298" s="13" t="s">
        <v>13</v>
      </c>
      <c r="B298" s="13" t="s">
        <v>87</v>
      </c>
      <c r="C298" s="14">
        <v>5</v>
      </c>
      <c r="D298" s="14">
        <v>45250.46</v>
      </c>
      <c r="E298" s="14">
        <v>19186.451000000001</v>
      </c>
    </row>
    <row r="299" spans="1:5" ht="16" x14ac:dyDescent="0.2">
      <c r="A299" s="13" t="s">
        <v>13</v>
      </c>
      <c r="B299" s="13" t="s">
        <v>87</v>
      </c>
      <c r="C299" s="14">
        <v>8</v>
      </c>
      <c r="D299" s="14">
        <v>141786.87700000001</v>
      </c>
      <c r="E299" s="14">
        <v>25706.454000000002</v>
      </c>
    </row>
    <row r="300" spans="1:5" ht="16" x14ac:dyDescent="0.2">
      <c r="A300" s="13" t="s">
        <v>13</v>
      </c>
      <c r="B300" s="13" t="s">
        <v>87</v>
      </c>
      <c r="C300" s="14">
        <v>11</v>
      </c>
      <c r="D300" s="14">
        <v>79965.095000000001</v>
      </c>
      <c r="E300" s="14">
        <v>29744.32</v>
      </c>
    </row>
    <row r="301" spans="1:5" ht="16" x14ac:dyDescent="0.2">
      <c r="A301" s="13" t="s">
        <v>14</v>
      </c>
      <c r="B301" s="13" t="s">
        <v>85</v>
      </c>
      <c r="C301" s="14">
        <v>9</v>
      </c>
      <c r="D301" s="14">
        <v>2.21</v>
      </c>
      <c r="E301" s="14">
        <v>35.689</v>
      </c>
    </row>
    <row r="302" spans="1:5" ht="16" x14ac:dyDescent="0.2">
      <c r="A302" s="13" t="s">
        <v>14</v>
      </c>
      <c r="B302" s="13" t="s">
        <v>79</v>
      </c>
      <c r="C302" s="14">
        <v>6</v>
      </c>
      <c r="D302" s="14">
        <v>2.7650000000000001</v>
      </c>
      <c r="E302" s="14">
        <v>6.7519999999999998</v>
      </c>
    </row>
    <row r="303" spans="1:5" ht="16" x14ac:dyDescent="0.2">
      <c r="A303" s="13" t="s">
        <v>14</v>
      </c>
      <c r="B303" s="13" t="s">
        <v>79</v>
      </c>
      <c r="C303" s="14">
        <v>9</v>
      </c>
      <c r="D303" s="14">
        <v>0.46300000000000002</v>
      </c>
      <c r="E303" s="14">
        <v>22.16</v>
      </c>
    </row>
    <row r="304" spans="1:5" ht="16" x14ac:dyDescent="0.2">
      <c r="A304" s="13" t="s">
        <v>15</v>
      </c>
      <c r="B304" s="13" t="s">
        <v>79</v>
      </c>
      <c r="C304" s="14">
        <v>1</v>
      </c>
      <c r="D304" s="14">
        <v>8</v>
      </c>
      <c r="E304" s="14">
        <v>8.3829999999999991</v>
      </c>
    </row>
    <row r="305" spans="1:5" ht="16" x14ac:dyDescent="0.2">
      <c r="A305" s="13" t="s">
        <v>15</v>
      </c>
      <c r="B305" s="13" t="s">
        <v>86</v>
      </c>
      <c r="C305" s="14">
        <v>3</v>
      </c>
      <c r="D305" s="14">
        <v>753903.39899999998</v>
      </c>
      <c r="E305" s="14">
        <v>270435.23700000002</v>
      </c>
    </row>
    <row r="306" spans="1:5" ht="16" x14ac:dyDescent="0.2">
      <c r="A306" s="13" t="s">
        <v>15</v>
      </c>
      <c r="B306" s="13" t="s">
        <v>86</v>
      </c>
      <c r="C306" s="14">
        <v>10</v>
      </c>
      <c r="D306" s="14">
        <v>581124.90599999996</v>
      </c>
      <c r="E306" s="14">
        <v>169466.70199999999</v>
      </c>
    </row>
    <row r="307" spans="1:5" ht="16" x14ac:dyDescent="0.2">
      <c r="A307" s="13" t="s">
        <v>16</v>
      </c>
      <c r="B307" s="13" t="s">
        <v>85</v>
      </c>
      <c r="C307" s="14">
        <v>2</v>
      </c>
      <c r="D307" s="14">
        <v>55664.595999999998</v>
      </c>
      <c r="E307" s="14">
        <v>106560.111</v>
      </c>
    </row>
    <row r="308" spans="1:5" ht="16" x14ac:dyDescent="0.2">
      <c r="A308" s="13" t="s">
        <v>16</v>
      </c>
      <c r="B308" s="13" t="s">
        <v>85</v>
      </c>
      <c r="C308" s="14">
        <v>5</v>
      </c>
      <c r="D308" s="14">
        <v>59361.976000000002</v>
      </c>
      <c r="E308" s="14">
        <v>92444.876000000004</v>
      </c>
    </row>
    <row r="309" spans="1:5" ht="16" x14ac:dyDescent="0.2">
      <c r="A309" s="13" t="s">
        <v>92</v>
      </c>
      <c r="B309" s="13" t="s">
        <v>86</v>
      </c>
      <c r="C309" s="14">
        <v>10</v>
      </c>
      <c r="D309" s="14">
        <v>5850.674</v>
      </c>
      <c r="E309" s="14">
        <v>1937.9549999999999</v>
      </c>
    </row>
    <row r="310" spans="1:5" ht="16" x14ac:dyDescent="0.2">
      <c r="A310" s="13" t="s">
        <v>93</v>
      </c>
      <c r="B310" s="13" t="s">
        <v>79</v>
      </c>
      <c r="C310" s="14">
        <v>3</v>
      </c>
      <c r="D310" s="14">
        <v>4182.3500000000004</v>
      </c>
      <c r="E310" s="14">
        <v>16319.718999999999</v>
      </c>
    </row>
    <row r="311" spans="1:5" ht="16" x14ac:dyDescent="0.2">
      <c r="A311" s="13" t="s">
        <v>93</v>
      </c>
      <c r="B311" s="13" t="s">
        <v>79</v>
      </c>
      <c r="C311" s="14">
        <v>6</v>
      </c>
      <c r="D311" s="14">
        <v>7185.6549999999997</v>
      </c>
      <c r="E311" s="14">
        <v>26359.894</v>
      </c>
    </row>
    <row r="312" spans="1:5" ht="16" x14ac:dyDescent="0.2">
      <c r="A312" s="13" t="s">
        <v>93</v>
      </c>
      <c r="B312" s="13" t="s">
        <v>79</v>
      </c>
      <c r="C312" s="14">
        <v>10</v>
      </c>
      <c r="D312" s="14">
        <v>0.1</v>
      </c>
      <c r="E312" s="14">
        <v>15.345000000000001</v>
      </c>
    </row>
    <row r="313" spans="1:5" ht="16" x14ac:dyDescent="0.2">
      <c r="A313" s="13" t="s">
        <v>93</v>
      </c>
      <c r="B313" s="13" t="s">
        <v>87</v>
      </c>
      <c r="C313" s="14">
        <v>3</v>
      </c>
      <c r="D313" s="14">
        <v>65465.245999999999</v>
      </c>
      <c r="E313" s="14">
        <v>2602.3870000000002</v>
      </c>
    </row>
    <row r="314" spans="1:5" ht="16" x14ac:dyDescent="0.2">
      <c r="A314" s="13" t="s">
        <v>93</v>
      </c>
      <c r="B314" s="13" t="s">
        <v>87</v>
      </c>
      <c r="C314" s="14">
        <v>10</v>
      </c>
      <c r="D314" s="14">
        <v>141320.37700000001</v>
      </c>
      <c r="E314" s="14">
        <v>5435.2280000000001</v>
      </c>
    </row>
    <row r="315" spans="1:5" ht="16" x14ac:dyDescent="0.2">
      <c r="A315" s="13" t="s">
        <v>8</v>
      </c>
      <c r="B315" s="13" t="s">
        <v>79</v>
      </c>
      <c r="C315" s="14">
        <v>6</v>
      </c>
      <c r="D315" s="14">
        <v>13480.722</v>
      </c>
      <c r="E315" s="14">
        <v>37659.966999999997</v>
      </c>
    </row>
    <row r="316" spans="1:5" ht="16" x14ac:dyDescent="0.2">
      <c r="A316" s="13" t="s">
        <v>8</v>
      </c>
      <c r="B316" s="13" t="s">
        <v>79</v>
      </c>
      <c r="C316" s="14">
        <v>9</v>
      </c>
      <c r="D316" s="14">
        <v>10697.085999999999</v>
      </c>
      <c r="E316" s="14">
        <v>35539.623</v>
      </c>
    </row>
    <row r="317" spans="1:5" ht="16" x14ac:dyDescent="0.2">
      <c r="A317" s="13" t="s">
        <v>8</v>
      </c>
      <c r="B317" s="13" t="s">
        <v>79</v>
      </c>
      <c r="C317" s="14">
        <v>12</v>
      </c>
      <c r="D317" s="14">
        <v>16806.477999999999</v>
      </c>
      <c r="E317" s="14">
        <v>63032.983999999997</v>
      </c>
    </row>
    <row r="318" spans="1:5" ht="16" x14ac:dyDescent="0.2">
      <c r="A318" s="13" t="s">
        <v>95</v>
      </c>
      <c r="B318" s="13" t="s">
        <v>85</v>
      </c>
      <c r="C318" s="14">
        <v>3</v>
      </c>
      <c r="D318" s="14">
        <v>0.68500000000000005</v>
      </c>
      <c r="E318" s="14">
        <v>2.5790000000000002</v>
      </c>
    </row>
    <row r="319" spans="1:5" ht="16" x14ac:dyDescent="0.2">
      <c r="A319" s="13" t="s">
        <v>95</v>
      </c>
      <c r="B319" s="13" t="s">
        <v>79</v>
      </c>
      <c r="C319" s="14">
        <v>3</v>
      </c>
      <c r="D319" s="14">
        <v>0.62</v>
      </c>
      <c r="E319" s="14">
        <v>8.9060000000000006</v>
      </c>
    </row>
    <row r="320" spans="1:5" ht="16" x14ac:dyDescent="0.2">
      <c r="A320" s="13" t="s">
        <v>96</v>
      </c>
      <c r="B320" s="13" t="s">
        <v>85</v>
      </c>
      <c r="C320" s="14">
        <v>1</v>
      </c>
      <c r="D320" s="14">
        <v>163.577</v>
      </c>
      <c r="E320" s="14">
        <v>254.13900000000001</v>
      </c>
    </row>
    <row r="321" spans="1:5" ht="16" x14ac:dyDescent="0.2">
      <c r="A321" s="13" t="s">
        <v>96</v>
      </c>
      <c r="B321" s="13" t="s">
        <v>85</v>
      </c>
      <c r="C321" s="14">
        <v>8</v>
      </c>
      <c r="D321" s="14">
        <v>1297.1410000000001</v>
      </c>
      <c r="E321" s="14">
        <v>713.00699999999995</v>
      </c>
    </row>
    <row r="322" spans="1:5" ht="16" x14ac:dyDescent="0.2">
      <c r="A322" s="13" t="s">
        <v>96</v>
      </c>
      <c r="B322" s="13" t="s">
        <v>85</v>
      </c>
      <c r="C322" s="14">
        <v>11</v>
      </c>
      <c r="D322" s="14">
        <v>372.98899999999998</v>
      </c>
      <c r="E322" s="14">
        <v>948.21900000000005</v>
      </c>
    </row>
    <row r="323" spans="1:5" ht="16" x14ac:dyDescent="0.2">
      <c r="A323" s="13" t="s">
        <v>96</v>
      </c>
      <c r="B323" s="13" t="s">
        <v>79</v>
      </c>
      <c r="C323" s="14">
        <v>1</v>
      </c>
      <c r="D323" s="14">
        <v>31484.294999999998</v>
      </c>
      <c r="E323" s="14">
        <v>42057.669000000002</v>
      </c>
    </row>
    <row r="324" spans="1:5" ht="16" x14ac:dyDescent="0.2">
      <c r="A324" s="13" t="s">
        <v>96</v>
      </c>
      <c r="B324" s="13" t="s">
        <v>79</v>
      </c>
      <c r="C324" s="14">
        <v>4</v>
      </c>
      <c r="D324" s="14">
        <v>37761.656999999999</v>
      </c>
      <c r="E324" s="14">
        <v>126739.13099999999</v>
      </c>
    </row>
    <row r="325" spans="1:5" ht="16" x14ac:dyDescent="0.2">
      <c r="A325" s="13" t="s">
        <v>96</v>
      </c>
      <c r="B325" s="13" t="s">
        <v>79</v>
      </c>
      <c r="C325" s="14">
        <v>7</v>
      </c>
      <c r="D325" s="14">
        <v>41974.338000000003</v>
      </c>
      <c r="E325" s="14">
        <v>96346.009000000005</v>
      </c>
    </row>
    <row r="326" spans="1:5" ht="16" x14ac:dyDescent="0.2">
      <c r="A326" s="13" t="s">
        <v>96</v>
      </c>
      <c r="B326" s="13" t="s">
        <v>79</v>
      </c>
      <c r="C326" s="14">
        <v>10</v>
      </c>
      <c r="D326" s="14">
        <v>46723.756999999998</v>
      </c>
      <c r="E326" s="14">
        <v>93356.884999999995</v>
      </c>
    </row>
    <row r="327" spans="1:5" ht="16" x14ac:dyDescent="0.2">
      <c r="A327" s="13" t="s">
        <v>96</v>
      </c>
      <c r="B327" s="13" t="s">
        <v>87</v>
      </c>
      <c r="C327" s="14">
        <v>1</v>
      </c>
      <c r="D327" s="14">
        <v>47686.080000000002</v>
      </c>
      <c r="E327" s="14">
        <v>1302.9839999999999</v>
      </c>
    </row>
    <row r="328" spans="1:5" ht="16" x14ac:dyDescent="0.2">
      <c r="A328" s="13" t="s">
        <v>96</v>
      </c>
      <c r="B328" s="13" t="s">
        <v>87</v>
      </c>
      <c r="C328" s="14">
        <v>4</v>
      </c>
      <c r="D328" s="14">
        <v>35401.686999999998</v>
      </c>
      <c r="E328" s="14">
        <v>8942.1229999999996</v>
      </c>
    </row>
    <row r="329" spans="1:5" ht="16" x14ac:dyDescent="0.2">
      <c r="A329" s="13" t="s">
        <v>96</v>
      </c>
      <c r="B329" s="13" t="s">
        <v>87</v>
      </c>
      <c r="C329" s="14">
        <v>7</v>
      </c>
      <c r="D329" s="14">
        <v>29602.347000000002</v>
      </c>
      <c r="E329" s="14">
        <v>8349.4950000000008</v>
      </c>
    </row>
    <row r="330" spans="1:5" ht="16" x14ac:dyDescent="0.2">
      <c r="A330" s="13" t="s">
        <v>10</v>
      </c>
      <c r="B330" s="13" t="s">
        <v>86</v>
      </c>
      <c r="C330" s="14">
        <v>1</v>
      </c>
      <c r="D330" s="14">
        <v>464486.28200000001</v>
      </c>
      <c r="E330" s="14">
        <v>129864.175</v>
      </c>
    </row>
    <row r="331" spans="1:5" ht="16" x14ac:dyDescent="0.2">
      <c r="A331" s="13" t="s">
        <v>10</v>
      </c>
      <c r="B331" s="13" t="s">
        <v>86</v>
      </c>
      <c r="C331" s="14">
        <v>8</v>
      </c>
      <c r="D331" s="14">
        <v>301840.81099999999</v>
      </c>
      <c r="E331" s="14">
        <v>64677.976999999999</v>
      </c>
    </row>
    <row r="332" spans="1:5" ht="16" x14ac:dyDescent="0.2">
      <c r="A332" s="13" t="s">
        <v>10</v>
      </c>
      <c r="B332" s="13" t="s">
        <v>86</v>
      </c>
      <c r="C332" s="14">
        <v>11</v>
      </c>
      <c r="D332" s="14">
        <v>346841.94099999999</v>
      </c>
      <c r="E332" s="14">
        <v>63083.542999999998</v>
      </c>
    </row>
    <row r="333" spans="1:5" ht="16" x14ac:dyDescent="0.2">
      <c r="A333" s="13" t="s">
        <v>10</v>
      </c>
      <c r="B333" s="13" t="s">
        <v>87</v>
      </c>
      <c r="C333" s="14">
        <v>2</v>
      </c>
      <c r="D333" s="14">
        <v>476492.17499999999</v>
      </c>
      <c r="E333" s="14">
        <v>19697.863000000001</v>
      </c>
    </row>
    <row r="334" spans="1:5" ht="16" x14ac:dyDescent="0.2">
      <c r="A334" s="13" t="s">
        <v>10</v>
      </c>
      <c r="B334" s="13" t="s">
        <v>87</v>
      </c>
      <c r="C334" s="14">
        <v>5</v>
      </c>
      <c r="D334" s="14">
        <v>302927.04100000003</v>
      </c>
      <c r="E334" s="14">
        <v>11400.456</v>
      </c>
    </row>
    <row r="335" spans="1:5" ht="16" x14ac:dyDescent="0.2">
      <c r="A335" s="13" t="s">
        <v>10</v>
      </c>
      <c r="B335" s="13" t="s">
        <v>87</v>
      </c>
      <c r="C335" s="14">
        <v>12</v>
      </c>
      <c r="D335" s="14">
        <v>252750.4</v>
      </c>
      <c r="E335" s="14">
        <v>12901.752</v>
      </c>
    </row>
    <row r="336" spans="1:5" ht="16" x14ac:dyDescent="0.2">
      <c r="A336" s="13" t="s">
        <v>11</v>
      </c>
      <c r="B336" s="13" t="s">
        <v>79</v>
      </c>
      <c r="C336" s="14">
        <v>6</v>
      </c>
      <c r="D336" s="14">
        <v>1091.1780000000001</v>
      </c>
      <c r="E336" s="14">
        <v>270.072</v>
      </c>
    </row>
    <row r="337" spans="1:5" ht="16" x14ac:dyDescent="0.2">
      <c r="A337" s="13" t="s">
        <v>11</v>
      </c>
      <c r="B337" s="13" t="s">
        <v>86</v>
      </c>
      <c r="C337" s="14">
        <v>9</v>
      </c>
      <c r="D337" s="14">
        <v>6600</v>
      </c>
      <c r="E337" s="14">
        <v>1903.836</v>
      </c>
    </row>
    <row r="338" spans="1:5" ht="16" x14ac:dyDescent="0.2">
      <c r="A338" s="13" t="s">
        <v>11</v>
      </c>
      <c r="B338" s="13" t="s">
        <v>87</v>
      </c>
      <c r="C338" s="14">
        <v>3</v>
      </c>
      <c r="D338" s="14">
        <v>11280.1</v>
      </c>
      <c r="E338" s="14">
        <v>2678.2779999999998</v>
      </c>
    </row>
    <row r="339" spans="1:5" ht="16" x14ac:dyDescent="0.2">
      <c r="A339" s="13" t="s">
        <v>11</v>
      </c>
      <c r="B339" s="13" t="s">
        <v>87</v>
      </c>
      <c r="C339" s="14">
        <v>6</v>
      </c>
      <c r="D339" s="14">
        <v>27706.605</v>
      </c>
      <c r="E339" s="14">
        <v>6478.674</v>
      </c>
    </row>
    <row r="340" spans="1:5" ht="16" x14ac:dyDescent="0.2">
      <c r="A340" s="13" t="s">
        <v>12</v>
      </c>
      <c r="B340" s="13" t="s">
        <v>85</v>
      </c>
      <c r="C340" s="14">
        <v>4</v>
      </c>
      <c r="D340" s="14">
        <v>269.18299999999999</v>
      </c>
      <c r="E340" s="14">
        <v>101.952</v>
      </c>
    </row>
    <row r="341" spans="1:5" ht="16" x14ac:dyDescent="0.2">
      <c r="A341" s="13" t="s">
        <v>12</v>
      </c>
      <c r="B341" s="13" t="s">
        <v>85</v>
      </c>
      <c r="C341" s="14">
        <v>11</v>
      </c>
      <c r="D341" s="14">
        <v>19.797999999999998</v>
      </c>
      <c r="E341" s="14">
        <v>39.554000000000002</v>
      </c>
    </row>
    <row r="342" spans="1:5" ht="16" x14ac:dyDescent="0.2">
      <c r="A342" s="13" t="s">
        <v>12</v>
      </c>
      <c r="B342" s="13" t="s">
        <v>79</v>
      </c>
      <c r="C342" s="14">
        <v>7</v>
      </c>
      <c r="D342" s="14">
        <v>69975.751999999993</v>
      </c>
      <c r="E342" s="14">
        <v>195906.568</v>
      </c>
    </row>
    <row r="343" spans="1:5" ht="16" x14ac:dyDescent="0.2">
      <c r="A343" s="13" t="s">
        <v>12</v>
      </c>
      <c r="B343" s="13" t="s">
        <v>79</v>
      </c>
      <c r="C343" s="14">
        <v>10</v>
      </c>
      <c r="D343" s="14">
        <v>62261.357000000004</v>
      </c>
      <c r="E343" s="14">
        <v>210431.81700000001</v>
      </c>
    </row>
    <row r="344" spans="1:5" ht="16" x14ac:dyDescent="0.2">
      <c r="A344" s="13" t="s">
        <v>13</v>
      </c>
      <c r="B344" s="13" t="s">
        <v>79</v>
      </c>
      <c r="C344" s="14">
        <v>6</v>
      </c>
      <c r="D344" s="14">
        <v>1202.8800000000001</v>
      </c>
      <c r="E344" s="14">
        <v>180</v>
      </c>
    </row>
    <row r="345" spans="1:5" ht="16" x14ac:dyDescent="0.2">
      <c r="A345" s="13" t="s">
        <v>13</v>
      </c>
      <c r="B345" s="13" t="s">
        <v>79</v>
      </c>
      <c r="C345" s="14">
        <v>9</v>
      </c>
      <c r="D345" s="14">
        <v>772.56</v>
      </c>
      <c r="E345" s="14">
        <v>130.38999999999999</v>
      </c>
    </row>
    <row r="346" spans="1:5" ht="16" x14ac:dyDescent="0.2">
      <c r="A346" s="13" t="s">
        <v>13</v>
      </c>
      <c r="B346" s="13" t="s">
        <v>86</v>
      </c>
      <c r="C346" s="14">
        <v>2</v>
      </c>
      <c r="D346" s="14">
        <v>44104.758000000002</v>
      </c>
      <c r="E346" s="14">
        <v>19953.366999999998</v>
      </c>
    </row>
    <row r="347" spans="1:5" ht="16" x14ac:dyDescent="0.2">
      <c r="A347" s="13" t="s">
        <v>13</v>
      </c>
      <c r="B347" s="13" t="s">
        <v>87</v>
      </c>
      <c r="C347" s="14">
        <v>3</v>
      </c>
      <c r="D347" s="14">
        <v>47605.807999999997</v>
      </c>
      <c r="E347" s="14">
        <v>22666.524000000001</v>
      </c>
    </row>
    <row r="348" spans="1:5" ht="16" x14ac:dyDescent="0.2">
      <c r="A348" s="13" t="s">
        <v>13</v>
      </c>
      <c r="B348" s="13" t="s">
        <v>87</v>
      </c>
      <c r="C348" s="14">
        <v>6</v>
      </c>
      <c r="D348" s="14">
        <v>54924.66</v>
      </c>
      <c r="E348" s="14">
        <v>18707.924999999999</v>
      </c>
    </row>
    <row r="349" spans="1:5" ht="16" x14ac:dyDescent="0.2">
      <c r="A349" s="13" t="s">
        <v>14</v>
      </c>
      <c r="B349" s="13" t="s">
        <v>85</v>
      </c>
      <c r="C349" s="14">
        <v>4</v>
      </c>
      <c r="D349" s="14">
        <v>2.2999999999999998</v>
      </c>
      <c r="E349" s="14">
        <v>6.3959999999999999</v>
      </c>
    </row>
    <row r="350" spans="1:5" ht="16" x14ac:dyDescent="0.2">
      <c r="A350" s="13" t="s">
        <v>14</v>
      </c>
      <c r="B350" s="13" t="s">
        <v>79</v>
      </c>
      <c r="C350" s="14">
        <v>1</v>
      </c>
      <c r="D350" s="14">
        <v>1.63</v>
      </c>
      <c r="E350" s="14">
        <v>7.6230000000000002</v>
      </c>
    </row>
    <row r="351" spans="1:5" ht="16" x14ac:dyDescent="0.2">
      <c r="A351" s="13" t="s">
        <v>14</v>
      </c>
      <c r="B351" s="13" t="s">
        <v>79</v>
      </c>
      <c r="C351" s="14">
        <v>8</v>
      </c>
      <c r="D351" s="14">
        <v>23.08</v>
      </c>
      <c r="E351" s="14">
        <v>100.982</v>
      </c>
    </row>
    <row r="352" spans="1:5" ht="16" x14ac:dyDescent="0.2">
      <c r="A352" s="13" t="s">
        <v>15</v>
      </c>
      <c r="B352" s="13" t="s">
        <v>86</v>
      </c>
      <c r="C352" s="14">
        <v>2</v>
      </c>
      <c r="D352" s="14">
        <v>392402.02799999999</v>
      </c>
      <c r="E352" s="14">
        <v>161564.78099999999</v>
      </c>
    </row>
    <row r="353" spans="1:5" ht="16" x14ac:dyDescent="0.2">
      <c r="A353" s="13" t="s">
        <v>15</v>
      </c>
      <c r="B353" s="13" t="s">
        <v>86</v>
      </c>
      <c r="C353" s="14">
        <v>5</v>
      </c>
      <c r="D353" s="14">
        <v>404566.94699999999</v>
      </c>
      <c r="E353" s="14">
        <v>78117.097999999998</v>
      </c>
    </row>
    <row r="354" spans="1:5" ht="16" x14ac:dyDescent="0.2">
      <c r="A354" s="13" t="s">
        <v>15</v>
      </c>
      <c r="B354" s="13" t="s">
        <v>86</v>
      </c>
      <c r="C354" s="14">
        <v>8</v>
      </c>
      <c r="D354" s="14">
        <v>452339.674</v>
      </c>
      <c r="E354" s="14">
        <v>105048.31299999999</v>
      </c>
    </row>
    <row r="355" spans="1:5" ht="16" x14ac:dyDescent="0.2">
      <c r="A355" s="13" t="s">
        <v>15</v>
      </c>
      <c r="B355" s="13" t="s">
        <v>86</v>
      </c>
      <c r="C355" s="14">
        <v>11</v>
      </c>
      <c r="D355" s="14">
        <v>165177.823</v>
      </c>
      <c r="E355" s="14">
        <v>50060.46</v>
      </c>
    </row>
    <row r="356" spans="1:5" ht="16" x14ac:dyDescent="0.2">
      <c r="A356" s="13" t="s">
        <v>16</v>
      </c>
      <c r="B356" s="13" t="s">
        <v>85</v>
      </c>
      <c r="C356" s="14">
        <v>3</v>
      </c>
      <c r="D356" s="14">
        <v>64673.495000000003</v>
      </c>
      <c r="E356" s="14">
        <v>122074.011</v>
      </c>
    </row>
    <row r="357" spans="1:5" ht="16" x14ac:dyDescent="0.2">
      <c r="A357" s="13" t="s">
        <v>16</v>
      </c>
      <c r="B357" s="13" t="s">
        <v>85</v>
      </c>
      <c r="C357" s="14">
        <v>10</v>
      </c>
      <c r="D357" s="14">
        <v>54902.743999999999</v>
      </c>
      <c r="E357" s="14">
        <v>92264.48</v>
      </c>
    </row>
    <row r="358" spans="1:5" ht="16" x14ac:dyDescent="0.2">
      <c r="A358" s="13" t="s">
        <v>16</v>
      </c>
      <c r="B358" s="13" t="s">
        <v>79</v>
      </c>
      <c r="C358" s="14">
        <v>7</v>
      </c>
      <c r="D358" s="14">
        <v>510584.065</v>
      </c>
      <c r="E358" s="14">
        <v>1493969.8149999999</v>
      </c>
    </row>
    <row r="359" spans="1:5" ht="16" x14ac:dyDescent="0.2">
      <c r="A359" s="13" t="s">
        <v>16</v>
      </c>
      <c r="B359" s="13" t="s">
        <v>79</v>
      </c>
      <c r="C359" s="14">
        <v>10</v>
      </c>
      <c r="D359" s="14">
        <v>472816.25400000002</v>
      </c>
      <c r="E359" s="14">
        <v>1338703.946</v>
      </c>
    </row>
    <row r="360" spans="1:5" ht="16" x14ac:dyDescent="0.2">
      <c r="A360" s="13" t="s">
        <v>16</v>
      </c>
      <c r="B360" s="13" t="s">
        <v>86</v>
      </c>
      <c r="C360" s="14">
        <v>3</v>
      </c>
      <c r="D360" s="14">
        <v>8227.7860000000001</v>
      </c>
      <c r="E360" s="14">
        <v>4806.2950000000001</v>
      </c>
    </row>
    <row r="361" spans="1:5" ht="16" x14ac:dyDescent="0.2">
      <c r="A361" s="13" t="s">
        <v>93</v>
      </c>
      <c r="B361" s="13" t="s">
        <v>87</v>
      </c>
      <c r="C361" s="14">
        <v>9</v>
      </c>
      <c r="D361" s="14">
        <v>149358.253</v>
      </c>
      <c r="E361" s="14">
        <v>5286.4840000000004</v>
      </c>
    </row>
    <row r="362" spans="1:5" ht="16" x14ac:dyDescent="0.2">
      <c r="A362" s="13" t="s">
        <v>93</v>
      </c>
      <c r="B362" s="13" t="s">
        <v>87</v>
      </c>
      <c r="C362" s="14">
        <v>12</v>
      </c>
      <c r="D362" s="14">
        <v>167652.12700000001</v>
      </c>
      <c r="E362" s="14">
        <v>6945.8940000000002</v>
      </c>
    </row>
    <row r="363" spans="1:5" ht="16" x14ac:dyDescent="0.2">
      <c r="A363" s="13" t="s">
        <v>8</v>
      </c>
      <c r="B363" s="13" t="s">
        <v>85</v>
      </c>
      <c r="C363" s="14">
        <v>4</v>
      </c>
      <c r="D363" s="14">
        <v>248.465</v>
      </c>
      <c r="E363" s="14">
        <v>188.51300000000001</v>
      </c>
    </row>
    <row r="364" spans="1:5" ht="16" x14ac:dyDescent="0.2">
      <c r="A364" s="13" t="s">
        <v>8</v>
      </c>
      <c r="B364" s="13" t="s">
        <v>79</v>
      </c>
      <c r="C364" s="14">
        <v>2</v>
      </c>
      <c r="D364" s="14">
        <v>12785.566999999999</v>
      </c>
      <c r="E364" s="14">
        <v>68200.896999999997</v>
      </c>
    </row>
    <row r="365" spans="1:5" ht="16" x14ac:dyDescent="0.2">
      <c r="A365" s="13" t="s">
        <v>8</v>
      </c>
      <c r="B365" s="13" t="s">
        <v>79</v>
      </c>
      <c r="C365" s="14">
        <v>5</v>
      </c>
      <c r="D365" s="14">
        <v>16646.751</v>
      </c>
      <c r="E365" s="14">
        <v>51927.466999999997</v>
      </c>
    </row>
    <row r="366" spans="1:5" ht="16" x14ac:dyDescent="0.2">
      <c r="A366" s="13" t="s">
        <v>8</v>
      </c>
      <c r="B366" s="13" t="s">
        <v>79</v>
      </c>
      <c r="C366" s="14">
        <v>8</v>
      </c>
      <c r="D366" s="14">
        <v>13719.736999999999</v>
      </c>
      <c r="E366" s="14">
        <v>49891.614999999998</v>
      </c>
    </row>
    <row r="367" spans="1:5" ht="16" x14ac:dyDescent="0.2">
      <c r="A367" s="13" t="s">
        <v>8</v>
      </c>
      <c r="B367" s="13" t="s">
        <v>79</v>
      </c>
      <c r="C367" s="14">
        <v>11</v>
      </c>
      <c r="D367" s="14">
        <v>19299.436000000002</v>
      </c>
      <c r="E367" s="14">
        <v>65672.293999999994</v>
      </c>
    </row>
    <row r="368" spans="1:5" ht="16" x14ac:dyDescent="0.2">
      <c r="A368" s="13" t="s">
        <v>96</v>
      </c>
      <c r="B368" s="13" t="s">
        <v>85</v>
      </c>
      <c r="C368" s="14">
        <v>2</v>
      </c>
      <c r="D368" s="14">
        <v>206.55799999999999</v>
      </c>
      <c r="E368" s="14">
        <v>248.625</v>
      </c>
    </row>
    <row r="369" spans="1:5" ht="16" x14ac:dyDescent="0.2">
      <c r="A369" s="13" t="s">
        <v>96</v>
      </c>
      <c r="B369" s="13" t="s">
        <v>85</v>
      </c>
      <c r="C369" s="14">
        <v>5</v>
      </c>
      <c r="D369" s="14">
        <v>132.29900000000001</v>
      </c>
      <c r="E369" s="14">
        <v>220.04499999999999</v>
      </c>
    </row>
    <row r="370" spans="1:5" ht="16" x14ac:dyDescent="0.2">
      <c r="A370" s="13" t="s">
        <v>96</v>
      </c>
      <c r="B370" s="13" t="s">
        <v>85</v>
      </c>
      <c r="C370" s="14">
        <v>12</v>
      </c>
      <c r="D370" s="14">
        <v>262.70600000000002</v>
      </c>
      <c r="E370" s="14">
        <v>916.86</v>
      </c>
    </row>
    <row r="371" spans="1:5" ht="16" x14ac:dyDescent="0.2">
      <c r="A371" s="13" t="s">
        <v>96</v>
      </c>
      <c r="B371" s="13" t="s">
        <v>79</v>
      </c>
      <c r="C371" s="14">
        <v>3</v>
      </c>
      <c r="D371" s="14">
        <v>11269.823</v>
      </c>
      <c r="E371" s="14">
        <v>20600.451000000001</v>
      </c>
    </row>
    <row r="372" spans="1:5" ht="16" x14ac:dyDescent="0.2">
      <c r="A372" s="13" t="s">
        <v>96</v>
      </c>
      <c r="B372" s="13" t="s">
        <v>79</v>
      </c>
      <c r="C372" s="14">
        <v>6</v>
      </c>
      <c r="D372" s="14">
        <v>44248.470999999998</v>
      </c>
      <c r="E372" s="14">
        <v>55276.313999999998</v>
      </c>
    </row>
    <row r="373" spans="1:5" ht="16" x14ac:dyDescent="0.2">
      <c r="A373" s="13" t="s">
        <v>96</v>
      </c>
      <c r="B373" s="13" t="s">
        <v>87</v>
      </c>
      <c r="C373" s="14">
        <v>5</v>
      </c>
      <c r="D373" s="14">
        <v>8999.9210000000003</v>
      </c>
      <c r="E373" s="14">
        <v>2333.8960000000002</v>
      </c>
    </row>
    <row r="374" spans="1:5" ht="16" x14ac:dyDescent="0.2">
      <c r="A374" s="13" t="s">
        <v>96</v>
      </c>
      <c r="B374" s="13" t="s">
        <v>87</v>
      </c>
      <c r="C374" s="14">
        <v>8</v>
      </c>
      <c r="D374" s="14">
        <v>34424.419000000002</v>
      </c>
      <c r="E374" s="14">
        <v>8026.1710000000003</v>
      </c>
    </row>
    <row r="375" spans="1:5" ht="16" x14ac:dyDescent="0.2">
      <c r="A375" s="13" t="s">
        <v>96</v>
      </c>
      <c r="B375" s="13" t="s">
        <v>87</v>
      </c>
      <c r="C375" s="14">
        <v>11</v>
      </c>
      <c r="D375" s="14">
        <v>13107.255999999999</v>
      </c>
      <c r="E375" s="14">
        <v>2793.9250000000002</v>
      </c>
    </row>
    <row r="376" spans="1:5" ht="16" x14ac:dyDescent="0.2">
      <c r="A376" s="13" t="s">
        <v>10</v>
      </c>
      <c r="B376" s="13" t="s">
        <v>86</v>
      </c>
      <c r="C376" s="14">
        <v>2</v>
      </c>
      <c r="D376" s="14">
        <v>362228.88199999998</v>
      </c>
      <c r="E376" s="14">
        <v>70011.895000000004</v>
      </c>
    </row>
    <row r="377" spans="1:5" ht="16" x14ac:dyDescent="0.2">
      <c r="A377" s="13" t="s">
        <v>10</v>
      </c>
      <c r="B377" s="13" t="s">
        <v>86</v>
      </c>
      <c r="C377" s="14">
        <v>5</v>
      </c>
      <c r="D377" s="14">
        <v>363150.76799999998</v>
      </c>
      <c r="E377" s="14">
        <v>63974.934000000001</v>
      </c>
    </row>
    <row r="378" spans="1:5" ht="16" x14ac:dyDescent="0.2">
      <c r="A378" s="13" t="s">
        <v>10</v>
      </c>
      <c r="B378" s="13" t="s">
        <v>86</v>
      </c>
      <c r="C378" s="14">
        <v>12</v>
      </c>
      <c r="D378" s="14">
        <v>463732.95899999997</v>
      </c>
      <c r="E378" s="14">
        <v>125923.368</v>
      </c>
    </row>
    <row r="379" spans="1:5" ht="16" x14ac:dyDescent="0.2">
      <c r="A379" s="13" t="s">
        <v>10</v>
      </c>
      <c r="B379" s="13" t="s">
        <v>87</v>
      </c>
      <c r="C379" s="14">
        <v>3</v>
      </c>
      <c r="D379" s="14">
        <v>198235.04300000001</v>
      </c>
      <c r="E379" s="14">
        <v>7180.4709999999995</v>
      </c>
    </row>
    <row r="380" spans="1:5" ht="16" x14ac:dyDescent="0.2">
      <c r="A380" s="13" t="s">
        <v>10</v>
      </c>
      <c r="B380" s="13" t="s">
        <v>87</v>
      </c>
      <c r="C380" s="14">
        <v>6</v>
      </c>
      <c r="D380" s="14">
        <v>628758.81900000002</v>
      </c>
      <c r="E380" s="14">
        <v>26780.335999999999</v>
      </c>
    </row>
    <row r="381" spans="1:5" ht="16" x14ac:dyDescent="0.2">
      <c r="A381" s="13" t="s">
        <v>10</v>
      </c>
      <c r="B381" s="13" t="s">
        <v>87</v>
      </c>
      <c r="C381" s="14">
        <v>9</v>
      </c>
      <c r="D381" s="14">
        <v>304844.40000000002</v>
      </c>
      <c r="E381" s="14">
        <v>13971.82</v>
      </c>
    </row>
    <row r="382" spans="1:5" ht="16" x14ac:dyDescent="0.2">
      <c r="A382" s="13" t="s">
        <v>11</v>
      </c>
      <c r="B382" s="13" t="s">
        <v>87</v>
      </c>
      <c r="C382" s="14">
        <v>2</v>
      </c>
      <c r="D382" s="14">
        <v>18856</v>
      </c>
      <c r="E382" s="14">
        <v>3621.7849999999999</v>
      </c>
    </row>
    <row r="383" spans="1:5" ht="16" x14ac:dyDescent="0.2">
      <c r="A383" s="13" t="s">
        <v>11</v>
      </c>
      <c r="B383" s="13" t="s">
        <v>87</v>
      </c>
      <c r="C383" s="14">
        <v>9</v>
      </c>
      <c r="D383" s="14">
        <v>65123.35</v>
      </c>
      <c r="E383" s="14">
        <v>15749.89</v>
      </c>
    </row>
    <row r="384" spans="1:5" ht="16" x14ac:dyDescent="0.2">
      <c r="A384" s="13" t="s">
        <v>11</v>
      </c>
      <c r="B384" s="13" t="s">
        <v>87</v>
      </c>
      <c r="C384" s="14">
        <v>12</v>
      </c>
      <c r="D384" s="14">
        <v>3125.03</v>
      </c>
      <c r="E384" s="14">
        <v>2448.0479999999998</v>
      </c>
    </row>
    <row r="385" spans="1:5" ht="16" x14ac:dyDescent="0.2">
      <c r="A385" s="13" t="s">
        <v>12</v>
      </c>
      <c r="B385" s="13" t="s">
        <v>85</v>
      </c>
      <c r="C385" s="14">
        <v>3</v>
      </c>
      <c r="D385" s="14">
        <v>160.96299999999999</v>
      </c>
      <c r="E385" s="14">
        <v>68.147999999999996</v>
      </c>
    </row>
    <row r="386" spans="1:5" ht="16" x14ac:dyDescent="0.2">
      <c r="A386" s="13" t="s">
        <v>12</v>
      </c>
      <c r="B386" s="13" t="s">
        <v>85</v>
      </c>
      <c r="C386" s="14">
        <v>10</v>
      </c>
      <c r="D386" s="14">
        <v>484.15600000000001</v>
      </c>
      <c r="E386" s="14">
        <v>403.18700000000001</v>
      </c>
    </row>
    <row r="387" spans="1:5" ht="16" x14ac:dyDescent="0.2">
      <c r="A387" s="13" t="s">
        <v>12</v>
      </c>
      <c r="B387" s="13" t="s">
        <v>79</v>
      </c>
      <c r="C387" s="14">
        <v>1</v>
      </c>
      <c r="D387" s="14">
        <v>40165.595000000001</v>
      </c>
      <c r="E387" s="14">
        <v>162966.17000000001</v>
      </c>
    </row>
    <row r="388" spans="1:5" ht="16" x14ac:dyDescent="0.2">
      <c r="A388" s="13" t="s">
        <v>12</v>
      </c>
      <c r="B388" s="13" t="s">
        <v>79</v>
      </c>
      <c r="C388" s="14">
        <v>4</v>
      </c>
      <c r="D388" s="14">
        <v>38082.536</v>
      </c>
      <c r="E388" s="14">
        <v>183233.92499999999</v>
      </c>
    </row>
    <row r="389" spans="1:5" ht="16" x14ac:dyDescent="0.2">
      <c r="A389" s="13" t="s">
        <v>12</v>
      </c>
      <c r="B389" s="13" t="s">
        <v>79</v>
      </c>
      <c r="C389" s="14">
        <v>8</v>
      </c>
      <c r="D389" s="14">
        <v>61621.324000000001</v>
      </c>
      <c r="E389" s="14">
        <v>256433.06200000001</v>
      </c>
    </row>
    <row r="390" spans="1:5" ht="16" x14ac:dyDescent="0.2">
      <c r="A390" s="13" t="s">
        <v>12</v>
      </c>
      <c r="B390" s="13" t="s">
        <v>79</v>
      </c>
      <c r="C390" s="14">
        <v>11</v>
      </c>
      <c r="D390" s="14">
        <v>44348.425999999999</v>
      </c>
      <c r="E390" s="14">
        <v>199749.56400000001</v>
      </c>
    </row>
    <row r="391" spans="1:5" ht="16" x14ac:dyDescent="0.2">
      <c r="A391" s="13" t="s">
        <v>12</v>
      </c>
      <c r="B391" s="13" t="s">
        <v>86</v>
      </c>
      <c r="C391" s="14">
        <v>2</v>
      </c>
      <c r="D391" s="14">
        <v>2974.6</v>
      </c>
      <c r="E391" s="14">
        <v>954.13800000000003</v>
      </c>
    </row>
    <row r="392" spans="1:5" ht="16" x14ac:dyDescent="0.2">
      <c r="A392" s="13" t="s">
        <v>12</v>
      </c>
      <c r="B392" s="13" t="s">
        <v>87</v>
      </c>
      <c r="C392" s="14">
        <v>6</v>
      </c>
      <c r="D392" s="14">
        <v>4000</v>
      </c>
      <c r="E392" s="14">
        <v>1716.88</v>
      </c>
    </row>
    <row r="393" spans="1:5" ht="16" x14ac:dyDescent="0.2">
      <c r="A393" s="13" t="s">
        <v>13</v>
      </c>
      <c r="B393" s="13" t="s">
        <v>79</v>
      </c>
      <c r="C393" s="14">
        <v>4</v>
      </c>
      <c r="D393" s="14">
        <v>15738.62</v>
      </c>
      <c r="E393" s="14">
        <v>956.81700000000001</v>
      </c>
    </row>
    <row r="394" spans="1:5" ht="16" x14ac:dyDescent="0.2">
      <c r="A394" s="13" t="s">
        <v>13</v>
      </c>
      <c r="B394" s="13" t="s">
        <v>79</v>
      </c>
      <c r="C394" s="14">
        <v>10</v>
      </c>
      <c r="D394" s="14">
        <v>14.433</v>
      </c>
      <c r="E394" s="14">
        <v>40.640999999999998</v>
      </c>
    </row>
    <row r="395" spans="1:5" ht="16" x14ac:dyDescent="0.2">
      <c r="A395" s="13" t="s">
        <v>13</v>
      </c>
      <c r="B395" s="13" t="s">
        <v>87</v>
      </c>
      <c r="C395" s="14">
        <v>2</v>
      </c>
      <c r="D395" s="14">
        <v>51058.76</v>
      </c>
      <c r="E395" s="14">
        <v>14950.782999999999</v>
      </c>
    </row>
    <row r="396" spans="1:5" ht="16" x14ac:dyDescent="0.2">
      <c r="A396" s="13" t="s">
        <v>13</v>
      </c>
      <c r="B396" s="13" t="s">
        <v>87</v>
      </c>
      <c r="C396" s="14">
        <v>9</v>
      </c>
      <c r="D396" s="14">
        <v>74087.313999999998</v>
      </c>
      <c r="E396" s="14">
        <v>22548.293000000001</v>
      </c>
    </row>
    <row r="397" spans="1:5" ht="16" x14ac:dyDescent="0.2">
      <c r="A397" s="13" t="s">
        <v>13</v>
      </c>
      <c r="B397" s="13" t="s">
        <v>87</v>
      </c>
      <c r="C397" s="14">
        <v>12</v>
      </c>
      <c r="D397" s="14">
        <v>36578.93</v>
      </c>
      <c r="E397" s="14">
        <v>11612.116</v>
      </c>
    </row>
    <row r="398" spans="1:5" ht="16" x14ac:dyDescent="0.2">
      <c r="A398" s="13" t="s">
        <v>14</v>
      </c>
      <c r="B398" s="13" t="s">
        <v>79</v>
      </c>
      <c r="C398" s="14">
        <v>2</v>
      </c>
      <c r="D398" s="14">
        <v>49.298000000000002</v>
      </c>
      <c r="E398" s="14">
        <v>54.463000000000001</v>
      </c>
    </row>
    <row r="399" spans="1:5" ht="16" x14ac:dyDescent="0.2">
      <c r="A399" s="13" t="s">
        <v>14</v>
      </c>
      <c r="B399" s="13" t="s">
        <v>79</v>
      </c>
      <c r="C399" s="14">
        <v>12</v>
      </c>
      <c r="D399" s="14">
        <v>16.071000000000002</v>
      </c>
      <c r="E399" s="14">
        <v>266.82900000000001</v>
      </c>
    </row>
    <row r="400" spans="1:5" ht="16" x14ac:dyDescent="0.2">
      <c r="A400" s="13" t="s">
        <v>15</v>
      </c>
      <c r="B400" s="13" t="s">
        <v>86</v>
      </c>
      <c r="C400" s="14">
        <v>1</v>
      </c>
      <c r="D400" s="14">
        <v>615662.37399999995</v>
      </c>
      <c r="E400" s="14">
        <v>298992.83199999999</v>
      </c>
    </row>
    <row r="401" spans="1:5" ht="16" x14ac:dyDescent="0.2">
      <c r="A401" s="13" t="s">
        <v>15</v>
      </c>
      <c r="B401" s="13" t="s">
        <v>86</v>
      </c>
      <c r="C401" s="14">
        <v>4</v>
      </c>
      <c r="D401" s="14">
        <v>528753.72100000002</v>
      </c>
      <c r="E401" s="14">
        <v>108328.698</v>
      </c>
    </row>
    <row r="402" spans="1:5" ht="16" x14ac:dyDescent="0.2">
      <c r="A402" s="13" t="s">
        <v>15</v>
      </c>
      <c r="B402" s="13" t="s">
        <v>86</v>
      </c>
      <c r="C402" s="14">
        <v>7</v>
      </c>
      <c r="D402" s="14">
        <v>1009096.5919999999</v>
      </c>
      <c r="E402" s="14">
        <v>250592.016</v>
      </c>
    </row>
    <row r="403" spans="1:5" ht="16" x14ac:dyDescent="0.2">
      <c r="A403" s="13" t="s">
        <v>16</v>
      </c>
      <c r="B403" s="13" t="s">
        <v>85</v>
      </c>
      <c r="C403" s="14">
        <v>6</v>
      </c>
      <c r="D403" s="14">
        <v>50552.305</v>
      </c>
      <c r="E403" s="14">
        <v>79379.288</v>
      </c>
    </row>
    <row r="404" spans="1:5" ht="16" x14ac:dyDescent="0.2">
      <c r="A404" s="13" t="s">
        <v>16</v>
      </c>
      <c r="B404" s="13" t="s">
        <v>85</v>
      </c>
      <c r="C404" s="14">
        <v>9</v>
      </c>
      <c r="D404" s="14">
        <v>65798.267999999996</v>
      </c>
      <c r="E404" s="14">
        <v>84640.614000000001</v>
      </c>
    </row>
    <row r="405" spans="1:5" ht="16" x14ac:dyDescent="0.2">
      <c r="A405" s="13" t="s">
        <v>16</v>
      </c>
      <c r="B405" s="13" t="s">
        <v>85</v>
      </c>
      <c r="C405" s="14">
        <v>12</v>
      </c>
      <c r="D405" s="14">
        <v>79127.520999999993</v>
      </c>
      <c r="E405" s="14">
        <v>142057.61300000001</v>
      </c>
    </row>
    <row r="406" spans="1:5" ht="16" x14ac:dyDescent="0.2">
      <c r="A406" s="13" t="s">
        <v>16</v>
      </c>
      <c r="B406" s="13" t="s">
        <v>79</v>
      </c>
      <c r="C406" s="14">
        <v>1</v>
      </c>
      <c r="D406" s="14">
        <v>523414.47399999999</v>
      </c>
      <c r="E406" s="14">
        <v>1665870.0179999999</v>
      </c>
    </row>
    <row r="407" spans="1:5" ht="16" x14ac:dyDescent="0.2">
      <c r="A407" s="13" t="s">
        <v>16</v>
      </c>
      <c r="B407" s="13" t="s">
        <v>79</v>
      </c>
      <c r="C407" s="14">
        <v>4</v>
      </c>
      <c r="D407" s="14">
        <v>553121.79299999995</v>
      </c>
      <c r="E407" s="14">
        <v>1411543.973</v>
      </c>
    </row>
    <row r="408" spans="1:5" ht="16" x14ac:dyDescent="0.2">
      <c r="A408" s="13" t="s">
        <v>16</v>
      </c>
      <c r="B408" s="13" t="s">
        <v>79</v>
      </c>
      <c r="C408" s="14">
        <v>11</v>
      </c>
      <c r="D408" s="14">
        <v>483381.64399999997</v>
      </c>
      <c r="E408" s="14">
        <v>1364721.1869999999</v>
      </c>
    </row>
    <row r="409" spans="1:5" ht="16" x14ac:dyDescent="0.2">
      <c r="A409" s="13" t="s">
        <v>16</v>
      </c>
      <c r="B409" s="13" t="s">
        <v>86</v>
      </c>
      <c r="C409" s="14">
        <v>2</v>
      </c>
      <c r="D409" s="14">
        <v>7354.0410000000002</v>
      </c>
      <c r="E409" s="14">
        <v>4584.2809999999999</v>
      </c>
    </row>
    <row r="410" spans="1:5" ht="16" x14ac:dyDescent="0.2">
      <c r="A410" s="13" t="s">
        <v>16</v>
      </c>
      <c r="B410" s="13" t="s">
        <v>86</v>
      </c>
      <c r="C410" s="14">
        <v>5</v>
      </c>
      <c r="D410" s="14">
        <v>7409.549</v>
      </c>
      <c r="E410" s="14">
        <v>4096.5619999999999</v>
      </c>
    </row>
    <row r="411" spans="1:5" ht="16" x14ac:dyDescent="0.2">
      <c r="A411" s="13" t="s">
        <v>16</v>
      </c>
      <c r="B411" s="13" t="s">
        <v>86</v>
      </c>
      <c r="C411" s="14">
        <v>8</v>
      </c>
      <c r="D411" s="14">
        <v>8314.7289999999994</v>
      </c>
      <c r="E411" s="14">
        <v>3716.9989999999998</v>
      </c>
    </row>
    <row r="412" spans="1:5" ht="16" x14ac:dyDescent="0.2">
      <c r="A412" s="13" t="s">
        <v>16</v>
      </c>
      <c r="B412" s="13" t="s">
        <v>87</v>
      </c>
      <c r="C412" s="14">
        <v>3</v>
      </c>
      <c r="D412" s="14">
        <v>482664.55900000001</v>
      </c>
      <c r="E412" s="14">
        <v>92984.842999999993</v>
      </c>
    </row>
    <row r="413" spans="1:5" ht="16" x14ac:dyDescent="0.2">
      <c r="A413" s="13" t="s">
        <v>16</v>
      </c>
      <c r="B413" s="13" t="s">
        <v>86</v>
      </c>
      <c r="C413" s="14">
        <v>6</v>
      </c>
      <c r="D413" s="14">
        <v>4395.3149999999996</v>
      </c>
      <c r="E413" s="14">
        <v>2760.69</v>
      </c>
    </row>
    <row r="414" spans="1:5" ht="16" x14ac:dyDescent="0.2">
      <c r="A414" s="13" t="s">
        <v>16</v>
      </c>
      <c r="B414" s="13" t="s">
        <v>86</v>
      </c>
      <c r="C414" s="14">
        <v>9</v>
      </c>
      <c r="D414" s="14">
        <v>7306.8509999999997</v>
      </c>
      <c r="E414" s="14">
        <v>3078</v>
      </c>
    </row>
    <row r="415" spans="1:5" ht="16" x14ac:dyDescent="0.2">
      <c r="A415" s="13" t="s">
        <v>16</v>
      </c>
      <c r="B415" s="13" t="s">
        <v>86</v>
      </c>
      <c r="C415" s="14">
        <v>12</v>
      </c>
      <c r="D415" s="14">
        <v>14243.901</v>
      </c>
      <c r="E415" s="14">
        <v>6610.268</v>
      </c>
    </row>
    <row r="416" spans="1:5" ht="16" x14ac:dyDescent="0.2">
      <c r="A416" s="13" t="s">
        <v>16</v>
      </c>
      <c r="B416" s="13" t="s">
        <v>87</v>
      </c>
      <c r="C416" s="14">
        <v>4</v>
      </c>
      <c r="D416" s="14">
        <v>287781.984</v>
      </c>
      <c r="E416" s="14">
        <v>57740.902000000002</v>
      </c>
    </row>
    <row r="417" spans="1:5" ht="16" x14ac:dyDescent="0.2">
      <c r="A417" s="13" t="s">
        <v>16</v>
      </c>
      <c r="B417" s="13" t="s">
        <v>87</v>
      </c>
      <c r="C417" s="14">
        <v>7</v>
      </c>
      <c r="D417" s="14">
        <v>438474.92700000003</v>
      </c>
      <c r="E417" s="14">
        <v>82012.548999999999</v>
      </c>
    </row>
    <row r="418" spans="1:5" ht="16" x14ac:dyDescent="0.2">
      <c r="A418" s="13" t="s">
        <v>16</v>
      </c>
      <c r="B418" s="13" t="s">
        <v>87</v>
      </c>
      <c r="C418" s="14">
        <v>10</v>
      </c>
      <c r="D418" s="14">
        <v>418969.16499999998</v>
      </c>
      <c r="E418" s="14">
        <v>78175.789999999994</v>
      </c>
    </row>
    <row r="419" spans="1:5" ht="16" x14ac:dyDescent="0.2">
      <c r="A419" s="13" t="s">
        <v>17</v>
      </c>
      <c r="B419" s="13" t="s">
        <v>85</v>
      </c>
      <c r="C419" s="14">
        <v>2</v>
      </c>
      <c r="D419" s="14">
        <v>2440.2890000000002</v>
      </c>
      <c r="E419" s="14">
        <v>3128.32</v>
      </c>
    </row>
    <row r="420" spans="1:5" ht="16" x14ac:dyDescent="0.2">
      <c r="A420" s="13" t="s">
        <v>17</v>
      </c>
      <c r="B420" s="13" t="s">
        <v>85</v>
      </c>
      <c r="C420" s="14">
        <v>5</v>
      </c>
      <c r="D420" s="14">
        <v>879.23400000000004</v>
      </c>
      <c r="E420" s="14">
        <v>1742.508</v>
      </c>
    </row>
    <row r="421" spans="1:5" ht="16" x14ac:dyDescent="0.2">
      <c r="A421" s="13" t="s">
        <v>17</v>
      </c>
      <c r="B421" s="13" t="s">
        <v>85</v>
      </c>
      <c r="C421" s="14">
        <v>8</v>
      </c>
      <c r="D421" s="14">
        <v>833.66099999999994</v>
      </c>
      <c r="E421" s="14">
        <v>1881.229</v>
      </c>
    </row>
    <row r="422" spans="1:5" ht="16" x14ac:dyDescent="0.2">
      <c r="A422" s="13" t="s">
        <v>17</v>
      </c>
      <c r="B422" s="13" t="s">
        <v>85</v>
      </c>
      <c r="C422" s="14">
        <v>11</v>
      </c>
      <c r="D422" s="14">
        <v>510.58499999999998</v>
      </c>
      <c r="E422" s="14">
        <v>887.63300000000004</v>
      </c>
    </row>
    <row r="423" spans="1:5" ht="16" x14ac:dyDescent="0.2">
      <c r="A423" s="13" t="s">
        <v>17</v>
      </c>
      <c r="B423" s="13" t="s">
        <v>79</v>
      </c>
      <c r="C423" s="14">
        <v>2</v>
      </c>
      <c r="D423" s="14">
        <v>32008.276000000002</v>
      </c>
      <c r="E423" s="14">
        <v>37312.036999999997</v>
      </c>
    </row>
    <row r="424" spans="1:5" ht="16" x14ac:dyDescent="0.2">
      <c r="A424" s="13" t="s">
        <v>17</v>
      </c>
      <c r="B424" s="13" t="s">
        <v>79</v>
      </c>
      <c r="C424" s="14">
        <v>5</v>
      </c>
      <c r="D424" s="14">
        <v>23019.499</v>
      </c>
      <c r="E424" s="14">
        <v>32464.553</v>
      </c>
    </row>
    <row r="425" spans="1:5" ht="16" x14ac:dyDescent="0.2">
      <c r="A425" s="13" t="s">
        <v>17</v>
      </c>
      <c r="B425" s="13" t="s">
        <v>79</v>
      </c>
      <c r="C425" s="14">
        <v>8</v>
      </c>
      <c r="D425" s="14">
        <v>26702.041000000001</v>
      </c>
      <c r="E425" s="14">
        <v>35592.822</v>
      </c>
    </row>
    <row r="426" spans="1:5" ht="16" x14ac:dyDescent="0.2">
      <c r="A426" s="13" t="s">
        <v>17</v>
      </c>
      <c r="B426" s="13" t="s">
        <v>86</v>
      </c>
      <c r="C426" s="14">
        <v>1</v>
      </c>
      <c r="D426" s="14">
        <v>887455.86899999995</v>
      </c>
      <c r="E426" s="14">
        <v>402102.94699999999</v>
      </c>
    </row>
    <row r="427" spans="1:5" ht="16" x14ac:dyDescent="0.2">
      <c r="A427" s="13" t="s">
        <v>17</v>
      </c>
      <c r="B427" s="13" t="s">
        <v>86</v>
      </c>
      <c r="C427" s="14">
        <v>8</v>
      </c>
      <c r="D427" s="14">
        <v>458930.64600000001</v>
      </c>
      <c r="E427" s="14">
        <v>128657.16099999999</v>
      </c>
    </row>
    <row r="428" spans="1:5" ht="16" x14ac:dyDescent="0.2">
      <c r="A428" s="13" t="s">
        <v>17</v>
      </c>
      <c r="B428" s="13" t="s">
        <v>86</v>
      </c>
      <c r="C428" s="14">
        <v>11</v>
      </c>
      <c r="D428" s="14">
        <v>799083.19700000004</v>
      </c>
      <c r="E428" s="14">
        <v>214623.63</v>
      </c>
    </row>
    <row r="429" spans="1:5" ht="16" x14ac:dyDescent="0.2">
      <c r="A429" s="13" t="s">
        <v>17</v>
      </c>
      <c r="B429" s="13" t="s">
        <v>87</v>
      </c>
      <c r="C429" s="14">
        <v>2</v>
      </c>
      <c r="D429" s="14">
        <v>143283.87</v>
      </c>
      <c r="E429" s="14">
        <v>14552.165000000001</v>
      </c>
    </row>
    <row r="430" spans="1:5" ht="16" x14ac:dyDescent="0.2">
      <c r="A430" s="13" t="s">
        <v>17</v>
      </c>
      <c r="B430" s="13" t="s">
        <v>87</v>
      </c>
      <c r="C430" s="14">
        <v>5</v>
      </c>
      <c r="D430" s="14">
        <v>80522.146999999997</v>
      </c>
      <c r="E430" s="14">
        <v>8624.5640000000003</v>
      </c>
    </row>
    <row r="431" spans="1:5" ht="16" x14ac:dyDescent="0.2">
      <c r="A431" s="13" t="s">
        <v>17</v>
      </c>
      <c r="B431" s="13" t="s">
        <v>87</v>
      </c>
      <c r="C431" s="14">
        <v>12</v>
      </c>
      <c r="D431" s="14">
        <v>22500</v>
      </c>
      <c r="E431" s="14">
        <v>2396.6210000000001</v>
      </c>
    </row>
    <row r="432" spans="1:5" ht="16" x14ac:dyDescent="0.2">
      <c r="A432" s="13" t="s">
        <v>18</v>
      </c>
      <c r="B432" s="13" t="s">
        <v>79</v>
      </c>
      <c r="C432" s="14">
        <v>1</v>
      </c>
      <c r="D432" s="14">
        <v>292.29500000000002</v>
      </c>
      <c r="E432" s="14">
        <v>146.72999999999999</v>
      </c>
    </row>
    <row r="433" spans="1:5" ht="16" x14ac:dyDescent="0.2">
      <c r="A433" s="13" t="s">
        <v>18</v>
      </c>
      <c r="B433" s="13" t="s">
        <v>79</v>
      </c>
      <c r="C433" s="14">
        <v>8</v>
      </c>
      <c r="D433" s="14">
        <v>84.284999999999997</v>
      </c>
      <c r="E433" s="14">
        <v>64.158000000000001</v>
      </c>
    </row>
    <row r="434" spans="1:5" ht="16" x14ac:dyDescent="0.2">
      <c r="A434" s="13" t="s">
        <v>18</v>
      </c>
      <c r="B434" s="13" t="s">
        <v>79</v>
      </c>
      <c r="C434" s="14">
        <v>11</v>
      </c>
      <c r="D434" s="14">
        <v>67.183999999999997</v>
      </c>
      <c r="E434" s="14">
        <v>244.64400000000001</v>
      </c>
    </row>
    <row r="435" spans="1:5" ht="16" x14ac:dyDescent="0.2">
      <c r="A435" s="13" t="s">
        <v>18</v>
      </c>
      <c r="B435" s="13" t="s">
        <v>87</v>
      </c>
      <c r="C435" s="14">
        <v>11</v>
      </c>
      <c r="D435" s="14">
        <v>27003</v>
      </c>
      <c r="E435" s="14">
        <v>3240.6840000000002</v>
      </c>
    </row>
    <row r="436" spans="1:5" ht="16" x14ac:dyDescent="0.2">
      <c r="A436" s="13" t="s">
        <v>19</v>
      </c>
      <c r="B436" s="13" t="s">
        <v>87</v>
      </c>
      <c r="C436" s="14">
        <v>1</v>
      </c>
      <c r="D436" s="14">
        <v>92027.009000000005</v>
      </c>
      <c r="E436" s="14">
        <v>3702.0459999999998</v>
      </c>
    </row>
    <row r="437" spans="1:5" ht="16" x14ac:dyDescent="0.2">
      <c r="A437" s="13" t="s">
        <v>19</v>
      </c>
      <c r="B437" s="13" t="s">
        <v>87</v>
      </c>
      <c r="C437" s="14">
        <v>11</v>
      </c>
      <c r="D437" s="14">
        <v>69295.5</v>
      </c>
      <c r="E437" s="14">
        <v>3222.24</v>
      </c>
    </row>
    <row r="438" spans="1:5" ht="16" x14ac:dyDescent="0.2">
      <c r="A438" s="13" t="s">
        <v>97</v>
      </c>
      <c r="B438" s="13" t="s">
        <v>85</v>
      </c>
      <c r="C438" s="14">
        <v>3</v>
      </c>
      <c r="D438" s="14">
        <v>9245.4449999999997</v>
      </c>
      <c r="E438" s="14">
        <v>20529.922999999999</v>
      </c>
    </row>
    <row r="439" spans="1:5" ht="16" x14ac:dyDescent="0.2">
      <c r="A439" s="13" t="s">
        <v>97</v>
      </c>
      <c r="B439" s="13" t="s">
        <v>85</v>
      </c>
      <c r="C439" s="14">
        <v>6</v>
      </c>
      <c r="D439" s="14">
        <v>18663.001</v>
      </c>
      <c r="E439" s="14">
        <v>33426.498</v>
      </c>
    </row>
    <row r="440" spans="1:5" ht="16" x14ac:dyDescent="0.2">
      <c r="A440" s="13" t="s">
        <v>97</v>
      </c>
      <c r="B440" s="13" t="s">
        <v>79</v>
      </c>
      <c r="C440" s="14">
        <v>6</v>
      </c>
      <c r="D440" s="14">
        <v>269296.95</v>
      </c>
      <c r="E440" s="14">
        <v>475248.82699999999</v>
      </c>
    </row>
    <row r="441" spans="1:5" ht="16" x14ac:dyDescent="0.2">
      <c r="A441" s="13" t="s">
        <v>97</v>
      </c>
      <c r="B441" s="13" t="s">
        <v>79</v>
      </c>
      <c r="C441" s="14">
        <v>9</v>
      </c>
      <c r="D441" s="14">
        <v>265243.84399999998</v>
      </c>
      <c r="E441" s="14">
        <v>579087.81700000004</v>
      </c>
    </row>
    <row r="442" spans="1:5" ht="16" x14ac:dyDescent="0.2">
      <c r="A442" s="13" t="s">
        <v>97</v>
      </c>
      <c r="B442" s="13" t="s">
        <v>79</v>
      </c>
      <c r="C442" s="14">
        <v>12</v>
      </c>
      <c r="D442" s="14">
        <v>358109.39</v>
      </c>
      <c r="E442" s="14">
        <v>618311.62399999995</v>
      </c>
    </row>
    <row r="443" spans="1:5" ht="16" x14ac:dyDescent="0.2">
      <c r="A443" s="13" t="s">
        <v>97</v>
      </c>
      <c r="B443" s="13" t="s">
        <v>86</v>
      </c>
      <c r="C443" s="14">
        <v>2</v>
      </c>
      <c r="D443" s="14">
        <v>7800</v>
      </c>
      <c r="E443" s="14">
        <v>2589.4879999999998</v>
      </c>
    </row>
    <row r="444" spans="1:5" ht="16" x14ac:dyDescent="0.2">
      <c r="A444" s="13" t="s">
        <v>97</v>
      </c>
      <c r="B444" s="13" t="s">
        <v>87</v>
      </c>
      <c r="C444" s="14">
        <v>3</v>
      </c>
      <c r="D444" s="14">
        <v>42454.81</v>
      </c>
      <c r="E444" s="14">
        <v>9359.5370000000003</v>
      </c>
    </row>
    <row r="445" spans="1:5" ht="16" x14ac:dyDescent="0.2">
      <c r="A445" s="13" t="s">
        <v>97</v>
      </c>
      <c r="B445" s="13" t="s">
        <v>87</v>
      </c>
      <c r="C445" s="14">
        <v>6</v>
      </c>
      <c r="D445" s="14">
        <v>5049.1000000000004</v>
      </c>
      <c r="E445" s="14">
        <v>199.691</v>
      </c>
    </row>
    <row r="446" spans="1:5" ht="16" x14ac:dyDescent="0.2">
      <c r="A446" s="13" t="s">
        <v>97</v>
      </c>
      <c r="B446" s="13" t="s">
        <v>87</v>
      </c>
      <c r="C446" s="14">
        <v>9</v>
      </c>
      <c r="D446" s="14">
        <v>1698.3</v>
      </c>
      <c r="E446" s="14">
        <v>381.37</v>
      </c>
    </row>
    <row r="447" spans="1:5" ht="16" x14ac:dyDescent="0.2">
      <c r="A447" s="13" t="s">
        <v>97</v>
      </c>
      <c r="B447" s="13" t="s">
        <v>87</v>
      </c>
      <c r="C447" s="14">
        <v>12</v>
      </c>
      <c r="D447" s="14">
        <v>2600.1799999999998</v>
      </c>
      <c r="E447" s="14">
        <v>798.70899999999995</v>
      </c>
    </row>
    <row r="448" spans="1:5" ht="16" x14ac:dyDescent="0.2">
      <c r="A448" s="13" t="s">
        <v>21</v>
      </c>
      <c r="B448" s="13" t="s">
        <v>86</v>
      </c>
      <c r="C448" s="14">
        <v>4</v>
      </c>
      <c r="D448" s="14">
        <v>15085.299000000001</v>
      </c>
      <c r="E448" s="14">
        <v>6251.3389999999999</v>
      </c>
    </row>
    <row r="449" spans="1:5" ht="16" x14ac:dyDescent="0.2">
      <c r="A449" s="13" t="s">
        <v>21</v>
      </c>
      <c r="B449" s="13" t="s">
        <v>86</v>
      </c>
      <c r="C449" s="14">
        <v>7</v>
      </c>
      <c r="D449" s="14">
        <v>17901.221000000001</v>
      </c>
      <c r="E449" s="14">
        <v>7178.7290000000003</v>
      </c>
    </row>
    <row r="450" spans="1:5" ht="16" x14ac:dyDescent="0.2">
      <c r="A450" s="13" t="s">
        <v>21</v>
      </c>
      <c r="B450" s="13" t="s">
        <v>86</v>
      </c>
      <c r="C450" s="14">
        <v>10</v>
      </c>
      <c r="D450" s="14">
        <v>33340.275000000001</v>
      </c>
      <c r="E450" s="14">
        <v>9155.4650000000001</v>
      </c>
    </row>
    <row r="451" spans="1:5" ht="16" x14ac:dyDescent="0.2">
      <c r="A451" s="13" t="s">
        <v>21</v>
      </c>
      <c r="B451" s="13" t="s">
        <v>87</v>
      </c>
      <c r="C451" s="14">
        <v>5</v>
      </c>
      <c r="D451" s="14">
        <v>276827.55200000003</v>
      </c>
      <c r="E451" s="14">
        <v>20109.748</v>
      </c>
    </row>
    <row r="452" spans="1:5" ht="16" x14ac:dyDescent="0.2">
      <c r="A452" s="13" t="s">
        <v>21</v>
      </c>
      <c r="B452" s="13" t="s">
        <v>87</v>
      </c>
      <c r="C452" s="14">
        <v>8</v>
      </c>
      <c r="D452" s="14">
        <v>155208.04</v>
      </c>
      <c r="E452" s="14">
        <v>47492.718000000001</v>
      </c>
    </row>
    <row r="453" spans="1:5" ht="16" x14ac:dyDescent="0.2">
      <c r="A453" s="13" t="s">
        <v>21</v>
      </c>
      <c r="B453" s="13" t="s">
        <v>87</v>
      </c>
      <c r="C453" s="14">
        <v>11</v>
      </c>
      <c r="D453" s="14">
        <v>257572.20600000001</v>
      </c>
      <c r="E453" s="14">
        <v>17762.763999999999</v>
      </c>
    </row>
    <row r="454" spans="1:5" ht="16" x14ac:dyDescent="0.2">
      <c r="A454" s="13" t="s">
        <v>16</v>
      </c>
      <c r="B454" s="13" t="s">
        <v>85</v>
      </c>
      <c r="C454" s="14">
        <v>8</v>
      </c>
      <c r="D454" s="14">
        <v>46267.123</v>
      </c>
      <c r="E454" s="14">
        <v>80184.415999999997</v>
      </c>
    </row>
    <row r="455" spans="1:5" ht="16" x14ac:dyDescent="0.2">
      <c r="A455" s="13" t="s">
        <v>16</v>
      </c>
      <c r="B455" s="13" t="s">
        <v>85</v>
      </c>
      <c r="C455" s="14">
        <v>11</v>
      </c>
      <c r="D455" s="14">
        <v>60379.103000000003</v>
      </c>
      <c r="E455" s="14">
        <v>95595.532999999996</v>
      </c>
    </row>
    <row r="456" spans="1:5" ht="16" x14ac:dyDescent="0.2">
      <c r="A456" s="13" t="s">
        <v>16</v>
      </c>
      <c r="B456" s="13" t="s">
        <v>79</v>
      </c>
      <c r="C456" s="14">
        <v>2</v>
      </c>
      <c r="D456" s="14">
        <v>444625.94400000002</v>
      </c>
      <c r="E456" s="14">
        <v>1338325.024</v>
      </c>
    </row>
    <row r="457" spans="1:5" ht="16" x14ac:dyDescent="0.2">
      <c r="A457" s="13" t="s">
        <v>16</v>
      </c>
      <c r="B457" s="13" t="s">
        <v>79</v>
      </c>
      <c r="C457" s="14">
        <v>5</v>
      </c>
      <c r="D457" s="14">
        <v>462610.67300000001</v>
      </c>
      <c r="E457" s="14">
        <v>1304069.2379999999</v>
      </c>
    </row>
    <row r="458" spans="1:5" ht="16" x14ac:dyDescent="0.2">
      <c r="A458" s="13" t="s">
        <v>16</v>
      </c>
      <c r="B458" s="13" t="s">
        <v>79</v>
      </c>
      <c r="C458" s="14">
        <v>8</v>
      </c>
      <c r="D458" s="14">
        <v>425549.07500000001</v>
      </c>
      <c r="E458" s="14">
        <v>1274612.395</v>
      </c>
    </row>
    <row r="459" spans="1:5" ht="16" x14ac:dyDescent="0.2">
      <c r="A459" s="13" t="s">
        <v>16</v>
      </c>
      <c r="B459" s="13" t="s">
        <v>86</v>
      </c>
      <c r="C459" s="14">
        <v>1</v>
      </c>
      <c r="D459" s="14">
        <v>7921.5140000000001</v>
      </c>
      <c r="E459" s="14">
        <v>7107.8019999999997</v>
      </c>
    </row>
    <row r="460" spans="1:5" ht="16" x14ac:dyDescent="0.2">
      <c r="A460" s="13" t="s">
        <v>16</v>
      </c>
      <c r="B460" s="13" t="s">
        <v>86</v>
      </c>
      <c r="C460" s="14">
        <v>4</v>
      </c>
      <c r="D460" s="14">
        <v>8436.3919999999998</v>
      </c>
      <c r="E460" s="14">
        <v>5232.8670000000002</v>
      </c>
    </row>
    <row r="461" spans="1:5" ht="16" x14ac:dyDescent="0.2">
      <c r="A461" s="13" t="s">
        <v>16</v>
      </c>
      <c r="B461" s="13" t="s">
        <v>86</v>
      </c>
      <c r="C461" s="14">
        <v>11</v>
      </c>
      <c r="D461" s="14">
        <v>15389.87</v>
      </c>
      <c r="E461" s="14">
        <v>7357.5770000000002</v>
      </c>
    </row>
    <row r="462" spans="1:5" ht="16" x14ac:dyDescent="0.2">
      <c r="A462" s="13" t="s">
        <v>16</v>
      </c>
      <c r="B462" s="13" t="s">
        <v>87</v>
      </c>
      <c r="C462" s="14">
        <v>2</v>
      </c>
      <c r="D462" s="14">
        <v>396244.85200000001</v>
      </c>
      <c r="E462" s="14">
        <v>71907.512000000002</v>
      </c>
    </row>
    <row r="463" spans="1:5" ht="16" x14ac:dyDescent="0.2">
      <c r="A463" s="13" t="s">
        <v>16</v>
      </c>
      <c r="B463" s="13" t="s">
        <v>87</v>
      </c>
      <c r="C463" s="14">
        <v>5</v>
      </c>
      <c r="D463" s="14">
        <v>304933.53499999997</v>
      </c>
      <c r="E463" s="14">
        <v>56682.874000000003</v>
      </c>
    </row>
    <row r="464" spans="1:5" ht="16" x14ac:dyDescent="0.2">
      <c r="A464" s="13" t="s">
        <v>16</v>
      </c>
      <c r="B464" s="13" t="s">
        <v>87</v>
      </c>
      <c r="C464" s="14">
        <v>12</v>
      </c>
      <c r="D464" s="14">
        <v>335363.74</v>
      </c>
      <c r="E464" s="14">
        <v>80316.096000000005</v>
      </c>
    </row>
    <row r="465" spans="1:5" ht="16" x14ac:dyDescent="0.2">
      <c r="A465" s="13" t="s">
        <v>17</v>
      </c>
      <c r="B465" s="13" t="s">
        <v>85</v>
      </c>
      <c r="C465" s="14">
        <v>3</v>
      </c>
      <c r="D465" s="14">
        <v>1784.71</v>
      </c>
      <c r="E465" s="14">
        <v>3560.4540000000002</v>
      </c>
    </row>
    <row r="466" spans="1:5" ht="16" x14ac:dyDescent="0.2">
      <c r="A466" s="13" t="s">
        <v>17</v>
      </c>
      <c r="B466" s="13" t="s">
        <v>85</v>
      </c>
      <c r="C466" s="14">
        <v>10</v>
      </c>
      <c r="D466" s="14">
        <v>1261.8340000000001</v>
      </c>
      <c r="E466" s="14">
        <v>1567.422</v>
      </c>
    </row>
    <row r="467" spans="1:5" ht="16" x14ac:dyDescent="0.2">
      <c r="A467" s="13" t="s">
        <v>17</v>
      </c>
      <c r="B467" s="13" t="s">
        <v>79</v>
      </c>
      <c r="C467" s="14">
        <v>7</v>
      </c>
      <c r="D467" s="14">
        <v>31478.381000000001</v>
      </c>
      <c r="E467" s="14">
        <v>39200.580999999998</v>
      </c>
    </row>
    <row r="468" spans="1:5" ht="16" x14ac:dyDescent="0.2">
      <c r="A468" s="13" t="s">
        <v>17</v>
      </c>
      <c r="B468" s="13" t="s">
        <v>79</v>
      </c>
      <c r="C468" s="14">
        <v>10</v>
      </c>
      <c r="D468" s="14">
        <v>29443.521000000001</v>
      </c>
      <c r="E468" s="14">
        <v>45969.821000000004</v>
      </c>
    </row>
    <row r="469" spans="1:5" ht="16" x14ac:dyDescent="0.2">
      <c r="A469" s="13" t="s">
        <v>17</v>
      </c>
      <c r="B469" s="13" t="s">
        <v>86</v>
      </c>
      <c r="C469" s="14">
        <v>3</v>
      </c>
      <c r="D469" s="14">
        <v>758467.01800000004</v>
      </c>
      <c r="E469" s="14">
        <v>224444.36199999999</v>
      </c>
    </row>
    <row r="470" spans="1:5" ht="16" x14ac:dyDescent="0.2">
      <c r="A470" s="13" t="s">
        <v>17</v>
      </c>
      <c r="B470" s="13" t="s">
        <v>86</v>
      </c>
      <c r="C470" s="14">
        <v>6</v>
      </c>
      <c r="D470" s="14">
        <v>228064.14499999999</v>
      </c>
      <c r="E470" s="14">
        <v>55403.421999999999</v>
      </c>
    </row>
    <row r="471" spans="1:5" ht="16" x14ac:dyDescent="0.2">
      <c r="A471" s="13" t="s">
        <v>17</v>
      </c>
      <c r="B471" s="13" t="s">
        <v>86</v>
      </c>
      <c r="C471" s="14">
        <v>9</v>
      </c>
      <c r="D471" s="14">
        <v>856869.16099999996</v>
      </c>
      <c r="E471" s="14">
        <v>224775.323</v>
      </c>
    </row>
    <row r="472" spans="1:5" ht="16" x14ac:dyDescent="0.2">
      <c r="A472" s="13" t="s">
        <v>17</v>
      </c>
      <c r="B472" s="13" t="s">
        <v>87</v>
      </c>
      <c r="C472" s="14">
        <v>4</v>
      </c>
      <c r="D472" s="14">
        <v>28753.81</v>
      </c>
      <c r="E472" s="14">
        <v>4409.0969999999998</v>
      </c>
    </row>
    <row r="473" spans="1:5" ht="16" x14ac:dyDescent="0.2">
      <c r="A473" s="13" t="s">
        <v>17</v>
      </c>
      <c r="B473" s="13" t="s">
        <v>87</v>
      </c>
      <c r="C473" s="14">
        <v>7</v>
      </c>
      <c r="D473" s="14">
        <v>100171.53</v>
      </c>
      <c r="E473" s="14">
        <v>12227.566999999999</v>
      </c>
    </row>
    <row r="474" spans="1:5" ht="16" x14ac:dyDescent="0.2">
      <c r="A474" s="13" t="s">
        <v>17</v>
      </c>
      <c r="B474" s="13" t="s">
        <v>87</v>
      </c>
      <c r="C474" s="14">
        <v>10</v>
      </c>
      <c r="D474" s="14">
        <v>22503</v>
      </c>
      <c r="E474" s="14">
        <v>2430.3240000000001</v>
      </c>
    </row>
    <row r="475" spans="1:5" ht="16" x14ac:dyDescent="0.2">
      <c r="A475" s="13" t="s">
        <v>18</v>
      </c>
      <c r="B475" s="13" t="s">
        <v>85</v>
      </c>
      <c r="C475" s="14">
        <v>7</v>
      </c>
      <c r="D475" s="14">
        <v>4.5</v>
      </c>
      <c r="E475" s="14">
        <v>0.5</v>
      </c>
    </row>
    <row r="476" spans="1:5" ht="16" x14ac:dyDescent="0.2">
      <c r="A476" s="13" t="s">
        <v>18</v>
      </c>
      <c r="B476" s="13" t="s">
        <v>85</v>
      </c>
      <c r="C476" s="14">
        <v>10</v>
      </c>
      <c r="D476" s="14">
        <v>4.3</v>
      </c>
      <c r="E476" s="14">
        <v>5.25</v>
      </c>
    </row>
    <row r="477" spans="1:5" ht="16" x14ac:dyDescent="0.2">
      <c r="A477" s="13" t="s">
        <v>18</v>
      </c>
      <c r="B477" s="13" t="s">
        <v>79</v>
      </c>
      <c r="C477" s="14">
        <v>3</v>
      </c>
      <c r="D477" s="14">
        <v>22.006</v>
      </c>
      <c r="E477" s="14">
        <v>8.7479999999999993</v>
      </c>
    </row>
    <row r="478" spans="1:5" ht="16" x14ac:dyDescent="0.2">
      <c r="A478" s="13" t="s">
        <v>18</v>
      </c>
      <c r="B478" s="13" t="s">
        <v>79</v>
      </c>
      <c r="C478" s="14">
        <v>6</v>
      </c>
      <c r="D478" s="14">
        <v>29.291</v>
      </c>
      <c r="E478" s="14">
        <v>25.867999999999999</v>
      </c>
    </row>
    <row r="479" spans="1:5" ht="16" x14ac:dyDescent="0.2">
      <c r="A479" s="13" t="s">
        <v>18</v>
      </c>
      <c r="B479" s="13" t="s">
        <v>87</v>
      </c>
      <c r="C479" s="14">
        <v>10</v>
      </c>
      <c r="D479" s="14">
        <v>4.0110000000000001</v>
      </c>
      <c r="E479" s="14">
        <v>694.899</v>
      </c>
    </row>
    <row r="480" spans="1:5" ht="16" x14ac:dyDescent="0.2">
      <c r="A480" s="13" t="s">
        <v>19</v>
      </c>
      <c r="B480" s="13" t="s">
        <v>87</v>
      </c>
      <c r="C480" s="14">
        <v>3</v>
      </c>
      <c r="D480" s="14">
        <v>6075.4560000000001</v>
      </c>
      <c r="E480" s="14">
        <v>211</v>
      </c>
    </row>
    <row r="481" spans="1:5" ht="16" x14ac:dyDescent="0.2">
      <c r="A481" s="13" t="s">
        <v>19</v>
      </c>
      <c r="B481" s="13" t="s">
        <v>87</v>
      </c>
      <c r="C481" s="14">
        <v>6</v>
      </c>
      <c r="D481" s="14">
        <v>54593.775000000001</v>
      </c>
      <c r="E481" s="14">
        <v>1846.3610000000001</v>
      </c>
    </row>
    <row r="482" spans="1:5" ht="16" x14ac:dyDescent="0.2">
      <c r="A482" s="13" t="s">
        <v>19</v>
      </c>
      <c r="B482" s="13" t="s">
        <v>87</v>
      </c>
      <c r="C482" s="14">
        <v>9</v>
      </c>
      <c r="D482" s="14">
        <v>69263.7</v>
      </c>
      <c r="E482" s="14">
        <v>2162.4119999999998</v>
      </c>
    </row>
    <row r="483" spans="1:5" ht="16" x14ac:dyDescent="0.2">
      <c r="A483" s="13" t="s">
        <v>19</v>
      </c>
      <c r="B483" s="13" t="s">
        <v>87</v>
      </c>
      <c r="C483" s="14">
        <v>12</v>
      </c>
      <c r="D483" s="14">
        <v>7485.8</v>
      </c>
      <c r="E483" s="14">
        <v>348.089</v>
      </c>
    </row>
    <row r="484" spans="1:5" ht="16" x14ac:dyDescent="0.2">
      <c r="A484" s="13" t="s">
        <v>97</v>
      </c>
      <c r="B484" s="13" t="s">
        <v>85</v>
      </c>
      <c r="C484" s="14">
        <v>5</v>
      </c>
      <c r="D484" s="14">
        <v>6874.89</v>
      </c>
      <c r="E484" s="14">
        <v>14456.973</v>
      </c>
    </row>
    <row r="485" spans="1:5" ht="16" x14ac:dyDescent="0.2">
      <c r="A485" s="13" t="s">
        <v>97</v>
      </c>
      <c r="B485" s="13" t="s">
        <v>85</v>
      </c>
      <c r="C485" s="14">
        <v>8</v>
      </c>
      <c r="D485" s="14">
        <v>25329.388999999999</v>
      </c>
      <c r="E485" s="14">
        <v>40065.050999999999</v>
      </c>
    </row>
    <row r="486" spans="1:5" ht="16" x14ac:dyDescent="0.2">
      <c r="A486" s="13" t="s">
        <v>97</v>
      </c>
      <c r="B486" s="13" t="s">
        <v>85</v>
      </c>
      <c r="C486" s="14">
        <v>11</v>
      </c>
      <c r="D486" s="14">
        <v>55679.764999999999</v>
      </c>
      <c r="E486" s="14">
        <v>60823.196000000004</v>
      </c>
    </row>
    <row r="487" spans="1:5" ht="16" x14ac:dyDescent="0.2">
      <c r="A487" s="13" t="s">
        <v>97</v>
      </c>
      <c r="B487" s="13" t="s">
        <v>79</v>
      </c>
      <c r="C487" s="14">
        <v>1</v>
      </c>
      <c r="D487" s="14">
        <v>321419.97700000001</v>
      </c>
      <c r="E487" s="14">
        <v>530202.97600000002</v>
      </c>
    </row>
    <row r="488" spans="1:5" ht="16" x14ac:dyDescent="0.2">
      <c r="A488" s="13" t="s">
        <v>97</v>
      </c>
      <c r="B488" s="13" t="s">
        <v>79</v>
      </c>
      <c r="C488" s="14">
        <v>4</v>
      </c>
      <c r="D488" s="14">
        <v>189511.91200000001</v>
      </c>
      <c r="E488" s="14">
        <v>347040.82799999998</v>
      </c>
    </row>
    <row r="489" spans="1:5" ht="16" x14ac:dyDescent="0.2">
      <c r="A489" s="13" t="s">
        <v>97</v>
      </c>
      <c r="B489" s="13" t="s">
        <v>79</v>
      </c>
      <c r="C489" s="14">
        <v>7</v>
      </c>
      <c r="D489" s="14">
        <v>244500.932</v>
      </c>
      <c r="E489" s="14">
        <v>553615.45799999998</v>
      </c>
    </row>
    <row r="490" spans="1:5" ht="16" x14ac:dyDescent="0.2">
      <c r="A490" s="13" t="s">
        <v>97</v>
      </c>
      <c r="B490" s="13" t="s">
        <v>87</v>
      </c>
      <c r="C490" s="14">
        <v>1</v>
      </c>
      <c r="D490" s="14">
        <v>7744.87</v>
      </c>
      <c r="E490" s="14">
        <v>1746.7840000000001</v>
      </c>
    </row>
    <row r="491" spans="1:5" ht="16" x14ac:dyDescent="0.2">
      <c r="A491" s="13" t="s">
        <v>97</v>
      </c>
      <c r="B491" s="13" t="s">
        <v>87</v>
      </c>
      <c r="C491" s="14">
        <v>4</v>
      </c>
      <c r="D491" s="14">
        <v>3600</v>
      </c>
      <c r="E491" s="14">
        <v>724.37300000000005</v>
      </c>
    </row>
    <row r="492" spans="1:5" ht="16" x14ac:dyDescent="0.2">
      <c r="A492" s="13" t="s">
        <v>97</v>
      </c>
      <c r="B492" s="13" t="s">
        <v>87</v>
      </c>
      <c r="C492" s="14">
        <v>11</v>
      </c>
      <c r="D492" s="14">
        <v>7317.3</v>
      </c>
      <c r="E492" s="14">
        <v>321.08300000000003</v>
      </c>
    </row>
    <row r="493" spans="1:5" ht="16" x14ac:dyDescent="0.2">
      <c r="A493" s="13" t="s">
        <v>21</v>
      </c>
      <c r="B493" s="13" t="s">
        <v>86</v>
      </c>
      <c r="C493" s="14">
        <v>2</v>
      </c>
      <c r="D493" s="14">
        <v>18405.689999999999</v>
      </c>
      <c r="E493" s="14">
        <v>8734.0689999999995</v>
      </c>
    </row>
    <row r="494" spans="1:5" ht="16" x14ac:dyDescent="0.2">
      <c r="A494" s="13" t="s">
        <v>21</v>
      </c>
      <c r="B494" s="13" t="s">
        <v>86</v>
      </c>
      <c r="C494" s="14">
        <v>5</v>
      </c>
      <c r="D494" s="14">
        <v>9654.5110000000004</v>
      </c>
      <c r="E494" s="14">
        <v>2116.8240000000001</v>
      </c>
    </row>
    <row r="495" spans="1:5" ht="16" x14ac:dyDescent="0.2">
      <c r="A495" s="13" t="s">
        <v>21</v>
      </c>
      <c r="B495" s="13" t="s">
        <v>86</v>
      </c>
      <c r="C495" s="14">
        <v>12</v>
      </c>
      <c r="D495" s="14">
        <v>18334.657999999999</v>
      </c>
      <c r="E495" s="14">
        <v>6698.1670000000004</v>
      </c>
    </row>
    <row r="496" spans="1:5" ht="16" x14ac:dyDescent="0.2">
      <c r="A496" s="13" t="s">
        <v>21</v>
      </c>
      <c r="B496" s="13" t="s">
        <v>87</v>
      </c>
      <c r="C496" s="14">
        <v>3</v>
      </c>
      <c r="D496" s="14">
        <v>217493.429</v>
      </c>
      <c r="E496" s="14">
        <v>15815.867</v>
      </c>
    </row>
    <row r="497" spans="1:5" ht="16" x14ac:dyDescent="0.2">
      <c r="A497" s="13" t="s">
        <v>21</v>
      </c>
      <c r="B497" s="13" t="s">
        <v>87</v>
      </c>
      <c r="C497" s="14">
        <v>6</v>
      </c>
      <c r="D497" s="14">
        <v>186030.75200000001</v>
      </c>
      <c r="E497" s="14">
        <v>10960.91</v>
      </c>
    </row>
    <row r="498" spans="1:5" ht="16" x14ac:dyDescent="0.2">
      <c r="A498" s="13" t="s">
        <v>16</v>
      </c>
      <c r="B498" s="13" t="s">
        <v>87</v>
      </c>
      <c r="C498" s="14">
        <v>6</v>
      </c>
      <c r="D498" s="14">
        <v>318857.99</v>
      </c>
      <c r="E498" s="14">
        <v>63665.281000000003</v>
      </c>
    </row>
    <row r="499" spans="1:5" ht="16" x14ac:dyDescent="0.2">
      <c r="A499" s="13" t="s">
        <v>16</v>
      </c>
      <c r="B499" s="13" t="s">
        <v>87</v>
      </c>
      <c r="C499" s="14">
        <v>9</v>
      </c>
      <c r="D499" s="14">
        <v>434662.90299999999</v>
      </c>
      <c r="E499" s="14">
        <v>82651.55</v>
      </c>
    </row>
    <row r="500" spans="1:5" ht="16" x14ac:dyDescent="0.2">
      <c r="A500" s="13" t="s">
        <v>17</v>
      </c>
      <c r="B500" s="13" t="s">
        <v>85</v>
      </c>
      <c r="C500" s="14">
        <v>6</v>
      </c>
      <c r="D500" s="14">
        <v>341.89</v>
      </c>
      <c r="E500" s="14">
        <v>737.56</v>
      </c>
    </row>
    <row r="501" spans="1:5" ht="16" x14ac:dyDescent="0.2">
      <c r="A501" s="13" t="s">
        <v>17</v>
      </c>
      <c r="B501" s="13" t="s">
        <v>85</v>
      </c>
      <c r="C501" s="14">
        <v>9</v>
      </c>
      <c r="D501" s="14">
        <v>758.00199999999995</v>
      </c>
      <c r="E501" s="14">
        <v>911.97900000000004</v>
      </c>
    </row>
    <row r="502" spans="1:5" ht="16" x14ac:dyDescent="0.2">
      <c r="A502" s="13" t="s">
        <v>17</v>
      </c>
      <c r="B502" s="13" t="s">
        <v>85</v>
      </c>
      <c r="C502" s="14">
        <v>12</v>
      </c>
      <c r="D502" s="14">
        <v>2541.0059999999999</v>
      </c>
      <c r="E502" s="14">
        <v>6202.3739999999998</v>
      </c>
    </row>
    <row r="503" spans="1:5" ht="16" x14ac:dyDescent="0.2">
      <c r="A503" s="13" t="s">
        <v>17</v>
      </c>
      <c r="B503" s="13" t="s">
        <v>79</v>
      </c>
      <c r="C503" s="14">
        <v>1</v>
      </c>
      <c r="D503" s="14">
        <v>37018.824999999997</v>
      </c>
      <c r="E503" s="14">
        <v>44318.091</v>
      </c>
    </row>
    <row r="504" spans="1:5" ht="16" x14ac:dyDescent="0.2">
      <c r="A504" s="13" t="s">
        <v>17</v>
      </c>
      <c r="B504" s="13" t="s">
        <v>79</v>
      </c>
      <c r="C504" s="14">
        <v>4</v>
      </c>
      <c r="D504" s="14">
        <v>26876.899000000001</v>
      </c>
      <c r="E504" s="14">
        <v>40397.949000000001</v>
      </c>
    </row>
    <row r="505" spans="1:5" ht="16" x14ac:dyDescent="0.2">
      <c r="A505" s="13" t="s">
        <v>17</v>
      </c>
      <c r="B505" s="13" t="s">
        <v>79</v>
      </c>
      <c r="C505" s="14">
        <v>11</v>
      </c>
      <c r="D505" s="14">
        <v>23752.909</v>
      </c>
      <c r="E505" s="14">
        <v>35022.728000000003</v>
      </c>
    </row>
    <row r="506" spans="1:5" ht="16" x14ac:dyDescent="0.2">
      <c r="A506" s="13" t="s">
        <v>17</v>
      </c>
      <c r="B506" s="13" t="s">
        <v>86</v>
      </c>
      <c r="C506" s="14">
        <v>2</v>
      </c>
      <c r="D506" s="14">
        <v>708351.13100000005</v>
      </c>
      <c r="E506" s="14">
        <v>255552.24400000001</v>
      </c>
    </row>
    <row r="507" spans="1:5" ht="16" x14ac:dyDescent="0.2">
      <c r="A507" s="13" t="s">
        <v>17</v>
      </c>
      <c r="B507" s="13" t="s">
        <v>86</v>
      </c>
      <c r="C507" s="14">
        <v>5</v>
      </c>
      <c r="D507" s="14">
        <v>276992.23800000001</v>
      </c>
      <c r="E507" s="14">
        <v>52374.726000000002</v>
      </c>
    </row>
    <row r="508" spans="1:5" ht="16" x14ac:dyDescent="0.2">
      <c r="A508" s="13" t="s">
        <v>17</v>
      </c>
      <c r="B508" s="13" t="s">
        <v>86</v>
      </c>
      <c r="C508" s="14">
        <v>12</v>
      </c>
      <c r="D508" s="14">
        <v>845218.79700000002</v>
      </c>
      <c r="E508" s="14">
        <v>262425.01899999997</v>
      </c>
    </row>
    <row r="509" spans="1:5" ht="16" x14ac:dyDescent="0.2">
      <c r="A509" s="13" t="s">
        <v>17</v>
      </c>
      <c r="B509" s="13" t="s">
        <v>87</v>
      </c>
      <c r="C509" s="14">
        <v>3</v>
      </c>
      <c r="D509" s="14">
        <v>64129.370999999999</v>
      </c>
      <c r="E509" s="14">
        <v>3339.44</v>
      </c>
    </row>
    <row r="510" spans="1:5" ht="16" x14ac:dyDescent="0.2">
      <c r="A510" s="13" t="s">
        <v>17</v>
      </c>
      <c r="B510" s="13" t="s">
        <v>87</v>
      </c>
      <c r="C510" s="14">
        <v>6</v>
      </c>
      <c r="D510" s="14">
        <v>48107</v>
      </c>
      <c r="E510" s="14">
        <v>6794.9049999999997</v>
      </c>
    </row>
    <row r="511" spans="1:5" ht="16" x14ac:dyDescent="0.2">
      <c r="A511" s="13" t="s">
        <v>17</v>
      </c>
      <c r="B511" s="13" t="s">
        <v>87</v>
      </c>
      <c r="C511" s="14">
        <v>9</v>
      </c>
      <c r="D511" s="14">
        <v>45001.5</v>
      </c>
      <c r="E511" s="14">
        <v>4592.1450000000004</v>
      </c>
    </row>
    <row r="512" spans="1:5" ht="16" x14ac:dyDescent="0.2">
      <c r="A512" s="13" t="s">
        <v>18</v>
      </c>
      <c r="B512" s="13" t="s">
        <v>85</v>
      </c>
      <c r="C512" s="14">
        <v>11</v>
      </c>
      <c r="D512" s="14">
        <v>9</v>
      </c>
      <c r="E512" s="14">
        <v>1</v>
      </c>
    </row>
    <row r="513" spans="1:5" ht="16" x14ac:dyDescent="0.2">
      <c r="A513" s="13" t="s">
        <v>18</v>
      </c>
      <c r="B513" s="13" t="s">
        <v>79</v>
      </c>
      <c r="C513" s="14">
        <v>2</v>
      </c>
      <c r="D513" s="14">
        <v>113.057</v>
      </c>
      <c r="E513" s="14">
        <v>65.617999999999995</v>
      </c>
    </row>
    <row r="514" spans="1:5" ht="16" x14ac:dyDescent="0.2">
      <c r="A514" s="13" t="s">
        <v>18</v>
      </c>
      <c r="B514" s="13" t="s">
        <v>79</v>
      </c>
      <c r="C514" s="14">
        <v>5</v>
      </c>
      <c r="D514" s="14">
        <v>1091.182</v>
      </c>
      <c r="E514" s="14">
        <v>2884.596</v>
      </c>
    </row>
    <row r="515" spans="1:5" ht="16" x14ac:dyDescent="0.2">
      <c r="A515" s="13" t="s">
        <v>18</v>
      </c>
      <c r="B515" s="13" t="s">
        <v>79</v>
      </c>
      <c r="C515" s="14">
        <v>9</v>
      </c>
      <c r="D515" s="14">
        <v>72.344999999999999</v>
      </c>
      <c r="E515" s="14">
        <v>31.382000000000001</v>
      </c>
    </row>
    <row r="516" spans="1:5" ht="16" x14ac:dyDescent="0.2">
      <c r="A516" s="13" t="s">
        <v>18</v>
      </c>
      <c r="B516" s="13" t="s">
        <v>79</v>
      </c>
      <c r="C516" s="14">
        <v>12</v>
      </c>
      <c r="D516" s="14">
        <v>203.41900000000001</v>
      </c>
      <c r="E516" s="14">
        <v>301.07299999999998</v>
      </c>
    </row>
    <row r="517" spans="1:5" ht="16" x14ac:dyDescent="0.2">
      <c r="A517" s="13" t="s">
        <v>19</v>
      </c>
      <c r="B517" s="13" t="s">
        <v>87</v>
      </c>
      <c r="C517" s="14">
        <v>7</v>
      </c>
      <c r="D517" s="14">
        <v>149448.18100000001</v>
      </c>
      <c r="E517" s="14">
        <v>6262.3549999999996</v>
      </c>
    </row>
    <row r="518" spans="1:5" ht="16" x14ac:dyDescent="0.2">
      <c r="A518" s="13" t="s">
        <v>97</v>
      </c>
      <c r="B518" s="13" t="s">
        <v>85</v>
      </c>
      <c r="C518" s="14">
        <v>2</v>
      </c>
      <c r="D518" s="14">
        <v>10409.307000000001</v>
      </c>
      <c r="E518" s="14">
        <v>24288.308000000001</v>
      </c>
    </row>
    <row r="519" spans="1:5" ht="16" x14ac:dyDescent="0.2">
      <c r="A519" s="13" t="s">
        <v>97</v>
      </c>
      <c r="B519" s="13" t="s">
        <v>85</v>
      </c>
      <c r="C519" s="14">
        <v>9</v>
      </c>
      <c r="D519" s="14">
        <v>21042.44</v>
      </c>
      <c r="E519" s="14">
        <v>39007.120999999999</v>
      </c>
    </row>
    <row r="520" spans="1:5" ht="16" x14ac:dyDescent="0.2">
      <c r="A520" s="13" t="s">
        <v>97</v>
      </c>
      <c r="B520" s="13" t="s">
        <v>85</v>
      </c>
      <c r="C520" s="14">
        <v>12</v>
      </c>
      <c r="D520" s="14">
        <v>30134.317999999999</v>
      </c>
      <c r="E520" s="14">
        <v>54972.851000000002</v>
      </c>
    </row>
    <row r="521" spans="1:5" ht="16" x14ac:dyDescent="0.2">
      <c r="A521" s="13" t="s">
        <v>97</v>
      </c>
      <c r="B521" s="13" t="s">
        <v>79</v>
      </c>
      <c r="C521" s="14">
        <v>3</v>
      </c>
      <c r="D521" s="14">
        <v>238574.21</v>
      </c>
      <c r="E521" s="14">
        <v>367976.34100000001</v>
      </c>
    </row>
    <row r="522" spans="1:5" ht="16" x14ac:dyDescent="0.2">
      <c r="A522" s="13" t="s">
        <v>97</v>
      </c>
      <c r="B522" s="13" t="s">
        <v>79</v>
      </c>
      <c r="C522" s="14">
        <v>10</v>
      </c>
      <c r="D522" s="14">
        <v>318766.95699999999</v>
      </c>
      <c r="E522" s="14">
        <v>604992.20400000003</v>
      </c>
    </row>
    <row r="523" spans="1:5" ht="16" x14ac:dyDescent="0.2">
      <c r="A523" s="13" t="s">
        <v>97</v>
      </c>
      <c r="B523" s="13" t="s">
        <v>86</v>
      </c>
      <c r="C523" s="14">
        <v>1</v>
      </c>
      <c r="D523" s="14">
        <v>7703.058</v>
      </c>
      <c r="E523" s="14">
        <v>2505.134</v>
      </c>
    </row>
    <row r="524" spans="1:5" ht="16" x14ac:dyDescent="0.2">
      <c r="A524" s="13" t="s">
        <v>97</v>
      </c>
      <c r="B524" s="13" t="s">
        <v>86</v>
      </c>
      <c r="C524" s="14">
        <v>4</v>
      </c>
      <c r="D524" s="14">
        <v>10475.207</v>
      </c>
      <c r="E524" s="14">
        <v>2328.973</v>
      </c>
    </row>
    <row r="525" spans="1:5" ht="16" x14ac:dyDescent="0.2">
      <c r="A525" s="13" t="s">
        <v>97</v>
      </c>
      <c r="B525" s="13" t="s">
        <v>87</v>
      </c>
      <c r="C525" s="14">
        <v>2</v>
      </c>
      <c r="D525" s="14">
        <v>600</v>
      </c>
      <c r="E525" s="14">
        <v>113.093</v>
      </c>
    </row>
    <row r="526" spans="1:5" ht="16" x14ac:dyDescent="0.2">
      <c r="A526" s="13" t="s">
        <v>97</v>
      </c>
      <c r="B526" s="13" t="s">
        <v>87</v>
      </c>
      <c r="C526" s="14">
        <v>5</v>
      </c>
      <c r="D526" s="14">
        <v>2560</v>
      </c>
      <c r="E526" s="14">
        <v>577.69399999999996</v>
      </c>
    </row>
    <row r="527" spans="1:5" ht="16" x14ac:dyDescent="0.2">
      <c r="A527" s="13" t="s">
        <v>97</v>
      </c>
      <c r="B527" s="13" t="s">
        <v>87</v>
      </c>
      <c r="C527" s="14">
        <v>8</v>
      </c>
      <c r="D527" s="14">
        <v>2800</v>
      </c>
      <c r="E527" s="14">
        <v>832.20799999999997</v>
      </c>
    </row>
    <row r="528" spans="1:5" ht="16" x14ac:dyDescent="0.2">
      <c r="A528" s="13" t="s">
        <v>21</v>
      </c>
      <c r="B528" s="13" t="s">
        <v>85</v>
      </c>
      <c r="C528" s="14">
        <v>7</v>
      </c>
      <c r="D528" s="14">
        <v>6.6280000000000001</v>
      </c>
      <c r="E528" s="14">
        <v>28.914999999999999</v>
      </c>
    </row>
    <row r="529" spans="1:5" ht="16" x14ac:dyDescent="0.2">
      <c r="A529" s="13" t="s">
        <v>21</v>
      </c>
      <c r="B529" s="13" t="s">
        <v>86</v>
      </c>
      <c r="C529" s="14">
        <v>3</v>
      </c>
      <c r="D529" s="14">
        <v>11822.174000000001</v>
      </c>
      <c r="E529" s="14">
        <v>5600.7579999999998</v>
      </c>
    </row>
    <row r="530" spans="1:5" ht="16" x14ac:dyDescent="0.2">
      <c r="A530" s="13" t="s">
        <v>21</v>
      </c>
      <c r="B530" s="13" t="s">
        <v>86</v>
      </c>
      <c r="C530" s="14">
        <v>6</v>
      </c>
      <c r="D530" s="14">
        <v>14525.5</v>
      </c>
      <c r="E530" s="14">
        <v>4993.0630000000001</v>
      </c>
    </row>
    <row r="531" spans="1:5" ht="16" x14ac:dyDescent="0.2">
      <c r="A531" s="13" t="s">
        <v>21</v>
      </c>
      <c r="B531" s="13" t="s">
        <v>86</v>
      </c>
      <c r="C531" s="14">
        <v>9</v>
      </c>
      <c r="D531" s="14">
        <v>13945.656999999999</v>
      </c>
      <c r="E531" s="14">
        <v>4475.482</v>
      </c>
    </row>
    <row r="532" spans="1:5" ht="16" x14ac:dyDescent="0.2">
      <c r="A532" s="13" t="s">
        <v>21</v>
      </c>
      <c r="B532" s="13" t="s">
        <v>87</v>
      </c>
      <c r="C532" s="14">
        <v>1</v>
      </c>
      <c r="D532" s="14">
        <v>279874.05</v>
      </c>
      <c r="E532" s="14">
        <v>26668.653999999999</v>
      </c>
    </row>
    <row r="533" spans="1:5" ht="16" x14ac:dyDescent="0.2">
      <c r="A533" s="13" t="s">
        <v>21</v>
      </c>
      <c r="B533" s="13" t="s">
        <v>87</v>
      </c>
      <c r="C533" s="14">
        <v>4</v>
      </c>
      <c r="D533" s="14">
        <v>148650.815</v>
      </c>
      <c r="E533" s="14">
        <v>18545.530999999999</v>
      </c>
    </row>
    <row r="534" spans="1:5" ht="16" x14ac:dyDescent="0.2">
      <c r="A534" s="13" t="s">
        <v>21</v>
      </c>
      <c r="B534" s="13" t="s">
        <v>87</v>
      </c>
      <c r="C534" s="14">
        <v>7</v>
      </c>
      <c r="D534" s="14">
        <v>236202.18400000001</v>
      </c>
      <c r="E534" s="14">
        <v>19873.366000000002</v>
      </c>
    </row>
    <row r="535" spans="1:5" ht="16" x14ac:dyDescent="0.2">
      <c r="A535" s="13" t="s">
        <v>21</v>
      </c>
      <c r="B535" s="13" t="s">
        <v>87</v>
      </c>
      <c r="C535" s="14">
        <v>10</v>
      </c>
      <c r="D535" s="14">
        <v>97761.244000000006</v>
      </c>
      <c r="E535" s="14">
        <v>17589.507000000001</v>
      </c>
    </row>
    <row r="536" spans="1:5" ht="16" x14ac:dyDescent="0.2">
      <c r="A536" s="13" t="s">
        <v>15</v>
      </c>
      <c r="B536" s="13" t="s">
        <v>86</v>
      </c>
      <c r="C536" s="14">
        <v>9</v>
      </c>
      <c r="D536" s="14">
        <v>525667.66799999995</v>
      </c>
      <c r="E536" s="14">
        <v>149427.334</v>
      </c>
    </row>
    <row r="537" spans="1:5" ht="16" x14ac:dyDescent="0.2">
      <c r="A537" s="13" t="s">
        <v>15</v>
      </c>
      <c r="B537" s="13" t="s">
        <v>86</v>
      </c>
      <c r="C537" s="14">
        <v>12</v>
      </c>
      <c r="D537" s="14">
        <v>468786.78700000001</v>
      </c>
      <c r="E537" s="14">
        <v>161173.65</v>
      </c>
    </row>
    <row r="538" spans="1:5" ht="16" x14ac:dyDescent="0.2">
      <c r="A538" s="13" t="s">
        <v>16</v>
      </c>
      <c r="B538" s="13" t="s">
        <v>85</v>
      </c>
      <c r="C538" s="14">
        <v>1</v>
      </c>
      <c r="D538" s="14">
        <v>60695.696000000004</v>
      </c>
      <c r="E538" s="14">
        <v>104594.367</v>
      </c>
    </row>
    <row r="539" spans="1:5" ht="16" x14ac:dyDescent="0.2">
      <c r="A539" s="13" t="s">
        <v>16</v>
      </c>
      <c r="B539" s="13" t="s">
        <v>85</v>
      </c>
      <c r="C539" s="14">
        <v>4</v>
      </c>
      <c r="D539" s="14">
        <v>97226.506999999998</v>
      </c>
      <c r="E539" s="14">
        <v>125279.59299999999</v>
      </c>
    </row>
    <row r="540" spans="1:5" ht="16" x14ac:dyDescent="0.2">
      <c r="A540" s="13" t="s">
        <v>16</v>
      </c>
      <c r="B540" s="13" t="s">
        <v>85</v>
      </c>
      <c r="C540" s="14">
        <v>7</v>
      </c>
      <c r="D540" s="14">
        <v>60068.966</v>
      </c>
      <c r="E540" s="14">
        <v>87237.725999999995</v>
      </c>
    </row>
    <row r="541" spans="1:5" ht="16" x14ac:dyDescent="0.2">
      <c r="A541" s="13" t="s">
        <v>16</v>
      </c>
      <c r="B541" s="13" t="s">
        <v>79</v>
      </c>
      <c r="C541" s="14">
        <v>3</v>
      </c>
      <c r="D541" s="14">
        <v>425584.97700000001</v>
      </c>
      <c r="E541" s="14">
        <v>1268480.135</v>
      </c>
    </row>
    <row r="542" spans="1:5" ht="16" x14ac:dyDescent="0.2">
      <c r="A542" s="13" t="s">
        <v>16</v>
      </c>
      <c r="B542" s="13" t="s">
        <v>79</v>
      </c>
      <c r="C542" s="14">
        <v>6</v>
      </c>
      <c r="D542" s="14">
        <v>437202.90299999999</v>
      </c>
      <c r="E542" s="14">
        <v>1210244.7390000001</v>
      </c>
    </row>
    <row r="543" spans="1:5" ht="16" x14ac:dyDescent="0.2">
      <c r="A543" s="13" t="s">
        <v>16</v>
      </c>
      <c r="B543" s="13" t="s">
        <v>79</v>
      </c>
      <c r="C543" s="14">
        <v>9</v>
      </c>
      <c r="D543" s="14">
        <v>433479.40100000001</v>
      </c>
      <c r="E543" s="14">
        <v>1257815.5530000001</v>
      </c>
    </row>
    <row r="544" spans="1:5" ht="16" x14ac:dyDescent="0.2">
      <c r="A544" s="13" t="s">
        <v>16</v>
      </c>
      <c r="B544" s="13" t="s">
        <v>79</v>
      </c>
      <c r="C544" s="14">
        <v>12</v>
      </c>
      <c r="D544" s="14">
        <v>679708.06700000004</v>
      </c>
      <c r="E544" s="14">
        <v>1876567.11</v>
      </c>
    </row>
    <row r="545" spans="1:5" ht="16" x14ac:dyDescent="0.2">
      <c r="A545" s="13" t="s">
        <v>16</v>
      </c>
      <c r="B545" s="13" t="s">
        <v>86</v>
      </c>
      <c r="C545" s="14">
        <v>7</v>
      </c>
      <c r="D545" s="14">
        <v>14042.118</v>
      </c>
      <c r="E545" s="14">
        <v>4063.453</v>
      </c>
    </row>
    <row r="546" spans="1:5" ht="16" x14ac:dyDescent="0.2">
      <c r="A546" s="13" t="s">
        <v>16</v>
      </c>
      <c r="B546" s="13" t="s">
        <v>86</v>
      </c>
      <c r="C546" s="14">
        <v>10</v>
      </c>
      <c r="D546" s="14">
        <v>11736.357</v>
      </c>
      <c r="E546" s="14">
        <v>5495.9170000000004</v>
      </c>
    </row>
    <row r="547" spans="1:5" ht="16" x14ac:dyDescent="0.2">
      <c r="A547" s="13" t="s">
        <v>16</v>
      </c>
      <c r="B547" s="13" t="s">
        <v>87</v>
      </c>
      <c r="C547" s="14">
        <v>1</v>
      </c>
      <c r="D547" s="14">
        <v>344582.16899999999</v>
      </c>
      <c r="E547" s="14">
        <v>55360.798000000003</v>
      </c>
    </row>
    <row r="548" spans="1:5" ht="16" x14ac:dyDescent="0.2">
      <c r="A548" s="13" t="s">
        <v>16</v>
      </c>
      <c r="B548" s="13" t="s">
        <v>87</v>
      </c>
      <c r="C548" s="14">
        <v>8</v>
      </c>
      <c r="D548" s="14">
        <v>463424.337</v>
      </c>
      <c r="E548" s="14">
        <v>94115.652000000002</v>
      </c>
    </row>
    <row r="549" spans="1:5" ht="16" x14ac:dyDescent="0.2">
      <c r="A549" s="13" t="s">
        <v>16</v>
      </c>
      <c r="B549" s="13" t="s">
        <v>87</v>
      </c>
      <c r="C549" s="14">
        <v>11</v>
      </c>
      <c r="D549" s="14">
        <v>325830.07</v>
      </c>
      <c r="E549" s="14">
        <v>67145.732000000004</v>
      </c>
    </row>
    <row r="550" spans="1:5" ht="16" x14ac:dyDescent="0.2">
      <c r="A550" s="13" t="s">
        <v>17</v>
      </c>
      <c r="B550" s="13" t="s">
        <v>85</v>
      </c>
      <c r="C550" s="14">
        <v>1</v>
      </c>
      <c r="D550" s="14">
        <v>2219.9749999999999</v>
      </c>
      <c r="E550" s="14">
        <v>1716.502</v>
      </c>
    </row>
    <row r="551" spans="1:5" ht="16" x14ac:dyDescent="0.2">
      <c r="A551" s="13" t="s">
        <v>17</v>
      </c>
      <c r="B551" s="13" t="s">
        <v>85</v>
      </c>
      <c r="C551" s="14">
        <v>4</v>
      </c>
      <c r="D551" s="14">
        <v>1196.722</v>
      </c>
      <c r="E551" s="14">
        <v>1895.425</v>
      </c>
    </row>
    <row r="552" spans="1:5" ht="16" x14ac:dyDescent="0.2">
      <c r="A552" s="13" t="s">
        <v>17</v>
      </c>
      <c r="B552" s="13" t="s">
        <v>85</v>
      </c>
      <c r="C552" s="14">
        <v>7</v>
      </c>
      <c r="D552" s="14">
        <v>798.25599999999997</v>
      </c>
      <c r="E552" s="14">
        <v>743.95799999999997</v>
      </c>
    </row>
    <row r="553" spans="1:5" ht="16" x14ac:dyDescent="0.2">
      <c r="A553" s="13" t="s">
        <v>17</v>
      </c>
      <c r="B553" s="13" t="s">
        <v>79</v>
      </c>
      <c r="C553" s="14">
        <v>3</v>
      </c>
      <c r="D553" s="14">
        <v>23587.718000000001</v>
      </c>
      <c r="E553" s="14">
        <v>36114.839999999997</v>
      </c>
    </row>
    <row r="554" spans="1:5" ht="16" x14ac:dyDescent="0.2">
      <c r="A554" s="13" t="s">
        <v>17</v>
      </c>
      <c r="B554" s="13" t="s">
        <v>79</v>
      </c>
      <c r="C554" s="14">
        <v>6</v>
      </c>
      <c r="D554" s="14">
        <v>27065.933000000001</v>
      </c>
      <c r="E554" s="14">
        <v>37053.017999999996</v>
      </c>
    </row>
    <row r="555" spans="1:5" ht="16" x14ac:dyDescent="0.2">
      <c r="A555" s="13" t="s">
        <v>17</v>
      </c>
      <c r="B555" s="13" t="s">
        <v>79</v>
      </c>
      <c r="C555" s="14">
        <v>9</v>
      </c>
      <c r="D555" s="14">
        <v>33910.425000000003</v>
      </c>
      <c r="E555" s="14">
        <v>45297.197</v>
      </c>
    </row>
    <row r="556" spans="1:5" ht="16" x14ac:dyDescent="0.2">
      <c r="A556" s="13" t="s">
        <v>17</v>
      </c>
      <c r="B556" s="13" t="s">
        <v>79</v>
      </c>
      <c r="C556" s="14">
        <v>12</v>
      </c>
      <c r="D556" s="14">
        <v>36238.868999999999</v>
      </c>
      <c r="E556" s="14">
        <v>46555.752999999997</v>
      </c>
    </row>
    <row r="557" spans="1:5" ht="16" x14ac:dyDescent="0.2">
      <c r="A557" s="13" t="s">
        <v>17</v>
      </c>
      <c r="B557" s="13" t="s">
        <v>86</v>
      </c>
      <c r="C557" s="14">
        <v>4</v>
      </c>
      <c r="D557" s="14">
        <v>728671.804</v>
      </c>
      <c r="E557" s="14">
        <v>106264.519</v>
      </c>
    </row>
    <row r="558" spans="1:5" ht="16" x14ac:dyDescent="0.2">
      <c r="A558" s="13" t="s">
        <v>17</v>
      </c>
      <c r="B558" s="13" t="s">
        <v>86</v>
      </c>
      <c r="C558" s="14">
        <v>7</v>
      </c>
      <c r="D558" s="14">
        <v>358742.14500000002</v>
      </c>
      <c r="E558" s="14">
        <v>103398.129</v>
      </c>
    </row>
    <row r="559" spans="1:5" ht="16" x14ac:dyDescent="0.2">
      <c r="A559" s="13" t="s">
        <v>17</v>
      </c>
      <c r="B559" s="13" t="s">
        <v>86</v>
      </c>
      <c r="C559" s="14">
        <v>10</v>
      </c>
      <c r="D559" s="14">
        <v>810568.21</v>
      </c>
      <c r="E559" s="14">
        <v>216788.17300000001</v>
      </c>
    </row>
    <row r="560" spans="1:5" ht="16" x14ac:dyDescent="0.2">
      <c r="A560" s="13" t="s">
        <v>17</v>
      </c>
      <c r="B560" s="13" t="s">
        <v>87</v>
      </c>
      <c r="C560" s="14">
        <v>1</v>
      </c>
      <c r="D560" s="14">
        <v>123744.927</v>
      </c>
      <c r="E560" s="14">
        <v>7971.45</v>
      </c>
    </row>
    <row r="561" spans="1:5" ht="16" x14ac:dyDescent="0.2">
      <c r="A561" s="13" t="s">
        <v>17</v>
      </c>
      <c r="B561" s="13" t="s">
        <v>87</v>
      </c>
      <c r="C561" s="14">
        <v>8</v>
      </c>
      <c r="D561" s="14">
        <v>105350.159</v>
      </c>
      <c r="E561" s="14">
        <v>9706.1569999999992</v>
      </c>
    </row>
    <row r="562" spans="1:5" ht="16" x14ac:dyDescent="0.2">
      <c r="A562" s="13" t="s">
        <v>17</v>
      </c>
      <c r="B562" s="13" t="s">
        <v>87</v>
      </c>
      <c r="C562" s="14">
        <v>11</v>
      </c>
      <c r="D562" s="14">
        <v>55080.5</v>
      </c>
      <c r="E562" s="14">
        <v>5877.8729999999996</v>
      </c>
    </row>
    <row r="563" spans="1:5" ht="16" x14ac:dyDescent="0.2">
      <c r="A563" s="13" t="s">
        <v>18</v>
      </c>
      <c r="B563" s="13" t="s">
        <v>85</v>
      </c>
      <c r="C563" s="14">
        <v>3</v>
      </c>
      <c r="D563" s="14">
        <v>27.48</v>
      </c>
      <c r="E563" s="14">
        <v>15.48</v>
      </c>
    </row>
    <row r="564" spans="1:5" ht="16" x14ac:dyDescent="0.2">
      <c r="A564" s="13" t="s">
        <v>18</v>
      </c>
      <c r="B564" s="13" t="s">
        <v>85</v>
      </c>
      <c r="C564" s="14">
        <v>9</v>
      </c>
      <c r="D564" s="14">
        <v>9.24</v>
      </c>
      <c r="E564" s="14">
        <v>6.9</v>
      </c>
    </row>
    <row r="565" spans="1:5" ht="16" x14ac:dyDescent="0.2">
      <c r="A565" s="13" t="s">
        <v>18</v>
      </c>
      <c r="B565" s="13" t="s">
        <v>79</v>
      </c>
      <c r="C565" s="14">
        <v>4</v>
      </c>
      <c r="D565" s="14">
        <v>138.65899999999999</v>
      </c>
      <c r="E565" s="14">
        <v>33.171999999999997</v>
      </c>
    </row>
    <row r="566" spans="1:5" ht="16" x14ac:dyDescent="0.2">
      <c r="A566" s="13" t="s">
        <v>18</v>
      </c>
      <c r="B566" s="13" t="s">
        <v>79</v>
      </c>
      <c r="C566" s="14">
        <v>7</v>
      </c>
      <c r="D566" s="14">
        <v>80.352999999999994</v>
      </c>
      <c r="E566" s="14">
        <v>75.683000000000007</v>
      </c>
    </row>
    <row r="567" spans="1:5" ht="16" x14ac:dyDescent="0.2">
      <c r="A567" s="13" t="s">
        <v>18</v>
      </c>
      <c r="B567" s="13" t="s">
        <v>79</v>
      </c>
      <c r="C567" s="14">
        <v>10</v>
      </c>
      <c r="D567" s="14">
        <v>358.51900000000001</v>
      </c>
      <c r="E567" s="14">
        <v>146.57300000000001</v>
      </c>
    </row>
    <row r="568" spans="1:5" ht="16" x14ac:dyDescent="0.2">
      <c r="A568" s="13" t="s">
        <v>18</v>
      </c>
      <c r="B568" s="13" t="s">
        <v>87</v>
      </c>
      <c r="C568" s="14">
        <v>12</v>
      </c>
      <c r="D568" s="14">
        <v>3600</v>
      </c>
      <c r="E568" s="14">
        <v>1033.0139999999999</v>
      </c>
    </row>
    <row r="569" spans="1:5" ht="16" x14ac:dyDescent="0.2">
      <c r="A569" s="13" t="s">
        <v>19</v>
      </c>
      <c r="B569" s="13" t="s">
        <v>87</v>
      </c>
      <c r="C569" s="14">
        <v>2</v>
      </c>
      <c r="D569" s="14">
        <v>130190.63499999999</v>
      </c>
      <c r="E569" s="14">
        <v>5846.4759999999997</v>
      </c>
    </row>
    <row r="570" spans="1:5" ht="16" x14ac:dyDescent="0.2">
      <c r="A570" s="13" t="s">
        <v>19</v>
      </c>
      <c r="B570" s="13" t="s">
        <v>87</v>
      </c>
      <c r="C570" s="14">
        <v>5</v>
      </c>
      <c r="D570" s="14">
        <v>131896.79999999999</v>
      </c>
      <c r="E570" s="14">
        <v>4705.9579999999996</v>
      </c>
    </row>
    <row r="571" spans="1:5" ht="16" x14ac:dyDescent="0.2">
      <c r="A571" s="13" t="s">
        <v>19</v>
      </c>
      <c r="B571" s="13" t="s">
        <v>87</v>
      </c>
      <c r="C571" s="14">
        <v>8</v>
      </c>
      <c r="D571" s="14">
        <v>7316.8440000000001</v>
      </c>
      <c r="E571" s="14">
        <v>238.309</v>
      </c>
    </row>
    <row r="572" spans="1:5" ht="16" x14ac:dyDescent="0.2">
      <c r="A572" s="13" t="s">
        <v>97</v>
      </c>
      <c r="B572" s="13" t="s">
        <v>85</v>
      </c>
      <c r="C572" s="14">
        <v>1</v>
      </c>
      <c r="D572" s="14">
        <v>10709.136</v>
      </c>
      <c r="E572" s="14">
        <v>26902.736000000001</v>
      </c>
    </row>
    <row r="573" spans="1:5" ht="16" x14ac:dyDescent="0.2">
      <c r="A573" s="13" t="s">
        <v>97</v>
      </c>
      <c r="B573" s="13" t="s">
        <v>85</v>
      </c>
      <c r="C573" s="14">
        <v>4</v>
      </c>
      <c r="D573" s="14">
        <v>8395.6440000000002</v>
      </c>
      <c r="E573" s="14">
        <v>23071.498</v>
      </c>
    </row>
    <row r="574" spans="1:5" ht="16" x14ac:dyDescent="0.2">
      <c r="A574" s="13" t="s">
        <v>97</v>
      </c>
      <c r="B574" s="13" t="s">
        <v>85</v>
      </c>
      <c r="C574" s="14">
        <v>7</v>
      </c>
      <c r="D574" s="14">
        <v>19483.008000000002</v>
      </c>
      <c r="E574" s="14">
        <v>33060.173000000003</v>
      </c>
    </row>
    <row r="575" spans="1:5" ht="16" x14ac:dyDescent="0.2">
      <c r="A575" s="13" t="s">
        <v>97</v>
      </c>
      <c r="B575" s="13" t="s">
        <v>85</v>
      </c>
      <c r="C575" s="14">
        <v>10</v>
      </c>
      <c r="D575" s="14">
        <v>31339.055</v>
      </c>
      <c r="E575" s="14">
        <v>54346.646999999997</v>
      </c>
    </row>
    <row r="576" spans="1:5" ht="16" x14ac:dyDescent="0.2">
      <c r="A576" s="13" t="s">
        <v>97</v>
      </c>
      <c r="B576" s="13" t="s">
        <v>79</v>
      </c>
      <c r="C576" s="14">
        <v>2</v>
      </c>
      <c r="D576" s="14">
        <v>215296.535</v>
      </c>
      <c r="E576" s="14">
        <v>360440.11900000001</v>
      </c>
    </row>
    <row r="577" spans="1:5" ht="16" x14ac:dyDescent="0.2">
      <c r="A577" s="13" t="s">
        <v>97</v>
      </c>
      <c r="B577" s="13" t="s">
        <v>79</v>
      </c>
      <c r="C577" s="14">
        <v>5</v>
      </c>
      <c r="D577" s="14">
        <v>208125.63200000001</v>
      </c>
      <c r="E577" s="14">
        <v>362210.46299999999</v>
      </c>
    </row>
    <row r="578" spans="1:5" ht="16" x14ac:dyDescent="0.2">
      <c r="A578" s="13" t="s">
        <v>97</v>
      </c>
      <c r="B578" s="13" t="s">
        <v>79</v>
      </c>
      <c r="C578" s="14">
        <v>8</v>
      </c>
      <c r="D578" s="14">
        <v>299412.11800000002</v>
      </c>
      <c r="E578" s="14">
        <v>630484.35400000005</v>
      </c>
    </row>
    <row r="579" spans="1:5" ht="16" x14ac:dyDescent="0.2">
      <c r="A579" s="13" t="s">
        <v>97</v>
      </c>
      <c r="B579" s="13" t="s">
        <v>79</v>
      </c>
      <c r="C579" s="14">
        <v>11</v>
      </c>
      <c r="D579" s="14">
        <v>269982.098</v>
      </c>
      <c r="E579" s="14">
        <v>573023.424</v>
      </c>
    </row>
    <row r="580" spans="1:5" ht="16" x14ac:dyDescent="0.2">
      <c r="A580" s="13" t="s">
        <v>97</v>
      </c>
      <c r="B580" s="13" t="s">
        <v>86</v>
      </c>
      <c r="C580" s="14">
        <v>3</v>
      </c>
      <c r="D580" s="14">
        <v>169.03299999999999</v>
      </c>
      <c r="E580" s="14">
        <v>77.603999999999999</v>
      </c>
    </row>
    <row r="581" spans="1:5" ht="16" x14ac:dyDescent="0.2">
      <c r="A581" s="13" t="s">
        <v>97</v>
      </c>
      <c r="B581" s="13" t="s">
        <v>86</v>
      </c>
      <c r="C581" s="14">
        <v>9</v>
      </c>
      <c r="D581" s="14">
        <v>4000</v>
      </c>
      <c r="E581" s="14">
        <v>1164.702</v>
      </c>
    </row>
    <row r="582" spans="1:5" ht="16" x14ac:dyDescent="0.2">
      <c r="A582" s="13" t="s">
        <v>97</v>
      </c>
      <c r="B582" s="13" t="s">
        <v>86</v>
      </c>
      <c r="C582" s="14">
        <v>12</v>
      </c>
      <c r="D582" s="14">
        <v>21.16</v>
      </c>
      <c r="E582" s="14">
        <v>51.835999999999999</v>
      </c>
    </row>
    <row r="583" spans="1:5" ht="16" x14ac:dyDescent="0.2">
      <c r="A583" s="13" t="s">
        <v>21</v>
      </c>
      <c r="B583" s="13" t="s">
        <v>86</v>
      </c>
      <c r="C583" s="14">
        <v>1</v>
      </c>
      <c r="D583" s="14">
        <v>21835.53</v>
      </c>
      <c r="E583" s="14">
        <v>11958.503000000001</v>
      </c>
    </row>
    <row r="584" spans="1:5" ht="16" x14ac:dyDescent="0.2">
      <c r="A584" s="13" t="s">
        <v>21</v>
      </c>
      <c r="B584" s="13" t="s">
        <v>86</v>
      </c>
      <c r="C584" s="14">
        <v>11</v>
      </c>
      <c r="D584" s="14">
        <v>16839.118999999999</v>
      </c>
      <c r="E584" s="14">
        <v>4831.5379999999996</v>
      </c>
    </row>
    <row r="585" spans="1:5" ht="16" x14ac:dyDescent="0.2">
      <c r="A585" s="13" t="s">
        <v>21</v>
      </c>
      <c r="B585" s="13" t="s">
        <v>87</v>
      </c>
      <c r="C585" s="14">
        <v>2</v>
      </c>
      <c r="D585" s="14">
        <v>83367.86</v>
      </c>
      <c r="E585" s="14">
        <v>6197.6229999999996</v>
      </c>
    </row>
    <row r="586" spans="1:5" ht="16" x14ac:dyDescent="0.2">
      <c r="A586" s="13" t="s">
        <v>21</v>
      </c>
      <c r="B586" s="13" t="s">
        <v>87</v>
      </c>
      <c r="C586" s="14">
        <v>9</v>
      </c>
      <c r="D586" s="14">
        <v>146181.24900000001</v>
      </c>
      <c r="E586" s="14">
        <v>9517.2369999999992</v>
      </c>
    </row>
    <row r="587" spans="1:5" ht="16" x14ac:dyDescent="0.2">
      <c r="A587" s="13" t="s">
        <v>21</v>
      </c>
      <c r="B587" s="13" t="s">
        <v>87</v>
      </c>
      <c r="C587" s="14">
        <v>12</v>
      </c>
      <c r="D587" s="14">
        <v>141294.69699999999</v>
      </c>
      <c r="E587" s="14">
        <v>8159.7950000000001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36"/>
  <sheetViews>
    <sheetView topLeftCell="C1" workbookViewId="0">
      <selection activeCell="Q31" sqref="H2:Q31"/>
    </sheetView>
  </sheetViews>
  <sheetFormatPr baseColWidth="10" defaultColWidth="37.1640625" defaultRowHeight="15" x14ac:dyDescent="0.2"/>
  <cols>
    <col min="1" max="1" width="26.1640625" bestFit="1" customWidth="1"/>
    <col min="2" max="2" width="17.33203125" bestFit="1" customWidth="1"/>
    <col min="3" max="4" width="12" bestFit="1" customWidth="1"/>
    <col min="5" max="5" width="11" bestFit="1" customWidth="1"/>
    <col min="6" max="6" width="9.5" bestFit="1" customWidth="1"/>
    <col min="7" max="7" width="9.1640625" customWidth="1"/>
    <col min="8" max="8" width="26.1640625" customWidth="1"/>
    <col min="9" max="9" width="22.5" customWidth="1"/>
    <col min="10" max="10" width="15.1640625" customWidth="1"/>
    <col min="11" max="11" width="17.33203125" customWidth="1"/>
    <col min="12" max="12" width="14.83203125" customWidth="1"/>
    <col min="13" max="15" width="12" customWidth="1"/>
    <col min="16" max="16" width="16.5" customWidth="1"/>
    <col min="17" max="17" width="12.5" customWidth="1"/>
    <col min="18" max="18" width="9.1640625" customWidth="1"/>
  </cols>
  <sheetData>
    <row r="1" spans="1:17" x14ac:dyDescent="0.2">
      <c r="A1" s="16" t="s">
        <v>106</v>
      </c>
      <c r="B1" s="16" t="s">
        <v>107</v>
      </c>
      <c r="C1" s="16" t="s">
        <v>120</v>
      </c>
      <c r="D1" s="16" t="s">
        <v>117</v>
      </c>
      <c r="E1" s="16" t="s">
        <v>118</v>
      </c>
      <c r="F1" s="16" t="s">
        <v>119</v>
      </c>
      <c r="H1" s="8" t="s">
        <v>122</v>
      </c>
      <c r="I1" s="8" t="s">
        <v>80</v>
      </c>
    </row>
    <row r="2" spans="1:17" ht="16" x14ac:dyDescent="0.2">
      <c r="A2" s="17" t="s">
        <v>0</v>
      </c>
      <c r="B2" s="17" t="s">
        <v>108</v>
      </c>
      <c r="C2" s="18">
        <v>9504.2720000000008</v>
      </c>
      <c r="D2" s="18">
        <v>21982.257000000001</v>
      </c>
      <c r="E2" s="18">
        <v>889.07600000000002</v>
      </c>
      <c r="F2" s="18">
        <v>99.350999999999999</v>
      </c>
      <c r="H2" s="8" t="s">
        <v>82</v>
      </c>
      <c r="I2" t="s">
        <v>116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114</v>
      </c>
      <c r="P2" t="s">
        <v>115</v>
      </c>
      <c r="Q2" t="s">
        <v>81</v>
      </c>
    </row>
    <row r="3" spans="1:17" ht="16" x14ac:dyDescent="0.2">
      <c r="A3" s="17" t="s">
        <v>0</v>
      </c>
      <c r="B3" s="17" t="s">
        <v>109</v>
      </c>
      <c r="C3" s="18">
        <v>288736.21100000001</v>
      </c>
      <c r="D3" s="18">
        <v>85162.282999999996</v>
      </c>
      <c r="E3" s="18">
        <v>10008.210999999999</v>
      </c>
      <c r="F3" s="18">
        <v>142.12799999999999</v>
      </c>
      <c r="H3" s="4" t="s">
        <v>0</v>
      </c>
      <c r="I3" s="9"/>
      <c r="J3" s="9">
        <v>9504.2720000000008</v>
      </c>
      <c r="K3" s="9">
        <v>288736.21100000001</v>
      </c>
      <c r="L3" s="9">
        <v>83669.326000000001</v>
      </c>
      <c r="M3" s="9">
        <v>185906.837</v>
      </c>
      <c r="N3" s="9">
        <v>26685.249</v>
      </c>
      <c r="O3" s="9"/>
      <c r="P3" s="9"/>
      <c r="Q3" s="9">
        <v>594501.8949999999</v>
      </c>
    </row>
    <row r="4" spans="1:17" ht="16" x14ac:dyDescent="0.2">
      <c r="A4" s="17" t="s">
        <v>0</v>
      </c>
      <c r="B4" s="17" t="s">
        <v>110</v>
      </c>
      <c r="C4" s="18">
        <v>83669.326000000001</v>
      </c>
      <c r="D4" s="18">
        <v>203010.99900000001</v>
      </c>
      <c r="E4" s="18">
        <v>7276.5870000000004</v>
      </c>
      <c r="F4" s="18">
        <v>573.03300000000002</v>
      </c>
      <c r="H4" s="4" t="s">
        <v>1</v>
      </c>
      <c r="I4" s="9"/>
      <c r="J4" s="9">
        <v>2759.4369999999999</v>
      </c>
      <c r="K4" s="9">
        <v>18652.342000000001</v>
      </c>
      <c r="L4" s="9">
        <v>82740.872000000003</v>
      </c>
      <c r="M4" s="9">
        <v>18173.564999999999</v>
      </c>
      <c r="N4" s="9">
        <v>500.24700000000001</v>
      </c>
      <c r="O4" s="9"/>
      <c r="P4" s="9"/>
      <c r="Q4" s="9">
        <v>122826.46300000002</v>
      </c>
    </row>
    <row r="5" spans="1:17" ht="16" x14ac:dyDescent="0.2">
      <c r="A5" s="17" t="s">
        <v>0</v>
      </c>
      <c r="B5" s="17" t="s">
        <v>111</v>
      </c>
      <c r="C5" s="18">
        <v>185906.837</v>
      </c>
      <c r="D5" s="18">
        <v>218613.42199999999</v>
      </c>
      <c r="E5" s="18">
        <v>14628.869000000001</v>
      </c>
      <c r="F5" s="18">
        <v>603.75800000000004</v>
      </c>
      <c r="H5" s="4" t="s">
        <v>88</v>
      </c>
      <c r="I5" s="9"/>
      <c r="J5" s="9"/>
      <c r="K5" s="9">
        <v>148705.68299999999</v>
      </c>
      <c r="L5" s="9"/>
      <c r="M5" s="9">
        <v>257599.27799999999</v>
      </c>
      <c r="N5" s="9"/>
      <c r="O5" s="9"/>
      <c r="P5" s="9"/>
      <c r="Q5" s="9">
        <v>406304.96100000001</v>
      </c>
    </row>
    <row r="6" spans="1:17" ht="16" x14ac:dyDescent="0.2">
      <c r="A6" s="17" t="s">
        <v>0</v>
      </c>
      <c r="B6" s="17" t="s">
        <v>112</v>
      </c>
      <c r="C6" s="18">
        <v>26685.249</v>
      </c>
      <c r="D6" s="18">
        <v>13392.368</v>
      </c>
      <c r="E6" s="18">
        <v>2113.0369999999998</v>
      </c>
      <c r="F6" s="18">
        <v>25.343</v>
      </c>
      <c r="H6" s="4" t="s">
        <v>2</v>
      </c>
      <c r="I6" s="9"/>
      <c r="J6" s="9"/>
      <c r="K6" s="9">
        <v>288950.57199999999</v>
      </c>
      <c r="L6" s="9"/>
      <c r="M6" s="9">
        <v>51741.906999999999</v>
      </c>
      <c r="N6" s="9"/>
      <c r="O6" s="9"/>
      <c r="P6" s="9"/>
      <c r="Q6" s="9">
        <v>340692.47899999999</v>
      </c>
    </row>
    <row r="7" spans="1:17" ht="16" x14ac:dyDescent="0.2">
      <c r="A7" s="17" t="s">
        <v>1</v>
      </c>
      <c r="B7" s="17" t="s">
        <v>108</v>
      </c>
      <c r="C7" s="18">
        <v>2759.4369999999999</v>
      </c>
      <c r="D7" s="18">
        <v>8551.3590000000004</v>
      </c>
      <c r="E7" s="18">
        <v>335.12799999999999</v>
      </c>
      <c r="F7" s="18">
        <v>75.156999999999996</v>
      </c>
      <c r="H7" s="4" t="s">
        <v>113</v>
      </c>
      <c r="I7" s="9"/>
      <c r="J7" s="9"/>
      <c r="K7" s="9"/>
      <c r="L7" s="9">
        <v>34.17</v>
      </c>
      <c r="M7" s="9">
        <v>21.759</v>
      </c>
      <c r="N7" s="9">
        <v>2.6619999999999999</v>
      </c>
      <c r="O7" s="9"/>
      <c r="P7" s="9"/>
      <c r="Q7" s="9">
        <v>58.591000000000001</v>
      </c>
    </row>
    <row r="8" spans="1:17" ht="16" x14ac:dyDescent="0.2">
      <c r="A8" s="17" t="s">
        <v>1</v>
      </c>
      <c r="B8" s="17" t="s">
        <v>109</v>
      </c>
      <c r="C8" s="18">
        <v>18652.342000000001</v>
      </c>
      <c r="D8" s="18">
        <v>4552.982</v>
      </c>
      <c r="E8" s="18">
        <v>1130.4179999999999</v>
      </c>
      <c r="F8" s="18">
        <v>24.184999999999999</v>
      </c>
      <c r="H8" s="4" t="s">
        <v>3</v>
      </c>
      <c r="I8" s="9"/>
      <c r="J8" s="9">
        <v>10029.799000000001</v>
      </c>
      <c r="K8" s="9">
        <v>39962.892</v>
      </c>
      <c r="L8" s="9">
        <v>62958.519</v>
      </c>
      <c r="M8" s="9">
        <v>105281.694</v>
      </c>
      <c r="N8" s="9"/>
      <c r="O8" s="9"/>
      <c r="P8" s="9"/>
      <c r="Q8" s="9">
        <v>218232.90399999998</v>
      </c>
    </row>
    <row r="9" spans="1:17" ht="16" x14ac:dyDescent="0.2">
      <c r="A9" s="17" t="s">
        <v>1</v>
      </c>
      <c r="B9" s="17" t="s">
        <v>110</v>
      </c>
      <c r="C9" s="18">
        <v>82740.872000000003</v>
      </c>
      <c r="D9" s="18">
        <v>18320.356</v>
      </c>
      <c r="E9" s="18">
        <v>3086.8739999999998</v>
      </c>
      <c r="F9" s="18">
        <v>82.641999999999996</v>
      </c>
      <c r="H9" s="4" t="s">
        <v>4</v>
      </c>
      <c r="I9" s="9"/>
      <c r="J9" s="9">
        <v>428.22</v>
      </c>
      <c r="K9" s="9">
        <v>10529</v>
      </c>
      <c r="L9" s="9">
        <v>15582.53</v>
      </c>
      <c r="M9" s="9">
        <v>14635.42</v>
      </c>
      <c r="N9" s="9">
        <v>9165.9699999999993</v>
      </c>
      <c r="O9" s="9">
        <v>1964</v>
      </c>
      <c r="P9" s="9"/>
      <c r="Q9" s="9">
        <v>52305.14</v>
      </c>
    </row>
    <row r="10" spans="1:17" ht="16" x14ac:dyDescent="0.2">
      <c r="A10" s="17" t="s">
        <v>1</v>
      </c>
      <c r="B10" s="17" t="s">
        <v>111</v>
      </c>
      <c r="C10" s="18">
        <v>18173.564999999999</v>
      </c>
      <c r="D10" s="18">
        <v>2294.5630000000001</v>
      </c>
      <c r="E10" s="18">
        <v>586.51700000000005</v>
      </c>
      <c r="F10" s="18">
        <v>13.467000000000001</v>
      </c>
      <c r="H10" s="4" t="s">
        <v>5</v>
      </c>
      <c r="I10" s="9"/>
      <c r="J10" s="9"/>
      <c r="K10" s="9">
        <v>12146.705</v>
      </c>
      <c r="L10" s="9">
        <v>11363.77</v>
      </c>
      <c r="M10" s="9">
        <v>46819.146999999997</v>
      </c>
      <c r="N10" s="9">
        <v>17418.875</v>
      </c>
      <c r="O10" s="9"/>
      <c r="P10" s="9"/>
      <c r="Q10" s="9">
        <v>87748.497000000003</v>
      </c>
    </row>
    <row r="11" spans="1:17" ht="16" x14ac:dyDescent="0.2">
      <c r="A11" s="17" t="s">
        <v>1</v>
      </c>
      <c r="B11" s="17" t="s">
        <v>112</v>
      </c>
      <c r="C11" s="18">
        <v>500.24700000000001</v>
      </c>
      <c r="D11" s="18">
        <v>1846.1079999999999</v>
      </c>
      <c r="E11" s="18">
        <v>76.442999999999998</v>
      </c>
      <c r="F11" s="18">
        <v>9.968</v>
      </c>
      <c r="H11" s="4" t="s">
        <v>6</v>
      </c>
      <c r="I11" s="9"/>
      <c r="J11" s="9">
        <v>162992.06700000001</v>
      </c>
      <c r="K11" s="9">
        <v>586216.30000000005</v>
      </c>
      <c r="L11" s="9">
        <v>1560630.534</v>
      </c>
      <c r="M11" s="9">
        <v>354375.55599999998</v>
      </c>
      <c r="N11" s="9">
        <v>193854.049</v>
      </c>
      <c r="O11" s="9">
        <v>82500.59</v>
      </c>
      <c r="P11" s="9"/>
      <c r="Q11" s="9">
        <v>2940569.0959999999</v>
      </c>
    </row>
    <row r="12" spans="1:17" ht="16" x14ac:dyDescent="0.2">
      <c r="A12" s="17" t="s">
        <v>88</v>
      </c>
      <c r="B12" s="17" t="s">
        <v>109</v>
      </c>
      <c r="C12" s="18">
        <v>148705.68299999999</v>
      </c>
      <c r="D12" s="18">
        <v>96391.544999999998</v>
      </c>
      <c r="E12" s="18">
        <v>9611.143</v>
      </c>
      <c r="F12" s="18">
        <v>109.754</v>
      </c>
      <c r="H12" s="4" t="s">
        <v>72</v>
      </c>
      <c r="I12" s="9"/>
      <c r="J12" s="9"/>
      <c r="K12" s="9"/>
      <c r="L12" s="9"/>
      <c r="M12" s="9">
        <v>0.13900000000000001</v>
      </c>
      <c r="N12" s="9"/>
      <c r="O12" s="9"/>
      <c r="P12" s="9"/>
      <c r="Q12" s="9">
        <v>0.13900000000000001</v>
      </c>
    </row>
    <row r="13" spans="1:17" ht="16" x14ac:dyDescent="0.2">
      <c r="A13" s="17" t="s">
        <v>88</v>
      </c>
      <c r="B13" s="17" t="s">
        <v>111</v>
      </c>
      <c r="C13" s="18">
        <v>257599.27799999999</v>
      </c>
      <c r="D13" s="18">
        <v>17845.264999999999</v>
      </c>
      <c r="E13" s="18">
        <v>5538.4589999999998</v>
      </c>
      <c r="F13" s="18">
        <v>11.555</v>
      </c>
      <c r="H13" s="4" t="s">
        <v>94</v>
      </c>
      <c r="I13" s="9"/>
      <c r="J13" s="9"/>
      <c r="K13" s="9">
        <v>15536.679</v>
      </c>
      <c r="L13" s="9"/>
      <c r="M13" s="9"/>
      <c r="N13" s="9"/>
      <c r="O13" s="9"/>
      <c r="P13" s="9"/>
      <c r="Q13" s="9">
        <v>15536.679</v>
      </c>
    </row>
    <row r="14" spans="1:17" ht="16" x14ac:dyDescent="0.2">
      <c r="A14" s="17" t="s">
        <v>2</v>
      </c>
      <c r="B14" s="17" t="s">
        <v>109</v>
      </c>
      <c r="C14" s="18">
        <v>288950.57199999999</v>
      </c>
      <c r="D14" s="18">
        <v>112135.07399999999</v>
      </c>
      <c r="E14" s="18">
        <v>10094.884</v>
      </c>
      <c r="F14" s="18">
        <v>324.18200000000002</v>
      </c>
      <c r="H14" s="4" t="s">
        <v>38</v>
      </c>
      <c r="I14" s="9"/>
      <c r="J14" s="9"/>
      <c r="K14" s="9">
        <v>37075.934000000001</v>
      </c>
      <c r="L14" s="9"/>
      <c r="M14" s="9">
        <v>6917.3739999999998</v>
      </c>
      <c r="N14" s="9"/>
      <c r="O14" s="9"/>
      <c r="P14" s="9"/>
      <c r="Q14" s="9">
        <v>43993.308000000005</v>
      </c>
    </row>
    <row r="15" spans="1:17" ht="16" x14ac:dyDescent="0.2">
      <c r="A15" s="17" t="s">
        <v>2</v>
      </c>
      <c r="B15" s="17" t="s">
        <v>111</v>
      </c>
      <c r="C15" s="18">
        <v>51741.906999999999</v>
      </c>
      <c r="D15" s="18">
        <v>16313.361000000001</v>
      </c>
      <c r="E15" s="18">
        <v>2366.8719999999998</v>
      </c>
      <c r="F15" s="18">
        <v>4.1559999999999997</v>
      </c>
      <c r="H15" s="4" t="s">
        <v>7</v>
      </c>
      <c r="I15" s="9"/>
      <c r="J15" s="9"/>
      <c r="K15" s="9">
        <v>396539.72</v>
      </c>
      <c r="L15" s="9">
        <v>988063.55200000003</v>
      </c>
      <c r="M15" s="9">
        <v>34475.968000000001</v>
      </c>
      <c r="N15" s="9">
        <v>114.795</v>
      </c>
      <c r="O15" s="9">
        <v>462410.6</v>
      </c>
      <c r="P15" s="9"/>
      <c r="Q15" s="9">
        <v>1881604.6349999998</v>
      </c>
    </row>
    <row r="16" spans="1:17" ht="16" x14ac:dyDescent="0.2">
      <c r="A16" s="17" t="s">
        <v>113</v>
      </c>
      <c r="B16" s="17" t="s">
        <v>110</v>
      </c>
      <c r="C16" s="18">
        <v>34.17</v>
      </c>
      <c r="D16" s="18">
        <v>23.11</v>
      </c>
      <c r="E16" s="18">
        <v>5.976</v>
      </c>
      <c r="F16" s="18">
        <v>0.20899999999999999</v>
      </c>
      <c r="H16" s="4" t="s">
        <v>8</v>
      </c>
      <c r="I16" s="9"/>
      <c r="J16" s="9">
        <v>54761.904000000002</v>
      </c>
      <c r="K16" s="9">
        <v>11517.501</v>
      </c>
      <c r="L16" s="9">
        <v>24404.74</v>
      </c>
      <c r="M16" s="9">
        <v>90465.399000000005</v>
      </c>
      <c r="N16" s="9">
        <v>7510.2309999999998</v>
      </c>
      <c r="O16" s="9">
        <v>17.57</v>
      </c>
      <c r="P16" s="9">
        <v>350.94299999999998</v>
      </c>
      <c r="Q16" s="9">
        <v>189028.288</v>
      </c>
    </row>
    <row r="17" spans="1:17" ht="16" x14ac:dyDescent="0.2">
      <c r="A17" s="17" t="s">
        <v>113</v>
      </c>
      <c r="B17" s="17" t="s">
        <v>111</v>
      </c>
      <c r="C17" s="18">
        <v>21.759</v>
      </c>
      <c r="D17" s="18">
        <v>60.542000000000002</v>
      </c>
      <c r="E17" s="18">
        <v>12.151</v>
      </c>
      <c r="F17" s="18">
        <v>0.26</v>
      </c>
      <c r="H17" s="4" t="s">
        <v>95</v>
      </c>
      <c r="I17" s="9"/>
      <c r="J17" s="9"/>
      <c r="K17" s="9"/>
      <c r="L17" s="9"/>
      <c r="M17" s="9"/>
      <c r="N17" s="9"/>
      <c r="O17" s="9">
        <v>5.1820000000000004</v>
      </c>
      <c r="P17" s="9"/>
      <c r="Q17" s="9">
        <v>5.1820000000000004</v>
      </c>
    </row>
    <row r="18" spans="1:17" ht="16" x14ac:dyDescent="0.2">
      <c r="A18" s="17" t="s">
        <v>113</v>
      </c>
      <c r="B18" s="17" t="s">
        <v>112</v>
      </c>
      <c r="C18" s="18">
        <v>2.6619999999999999</v>
      </c>
      <c r="D18" s="18">
        <v>326.51900000000001</v>
      </c>
      <c r="E18" s="18">
        <v>11.94</v>
      </c>
      <c r="F18" s="18">
        <v>0.4</v>
      </c>
      <c r="H18" s="4" t="s">
        <v>9</v>
      </c>
      <c r="I18" s="9"/>
      <c r="J18" s="9">
        <v>30552.739000000001</v>
      </c>
      <c r="K18" s="9">
        <v>95128.264999999999</v>
      </c>
      <c r="L18" s="9">
        <v>69360.395999999993</v>
      </c>
      <c r="M18" s="9">
        <v>431996.49900000001</v>
      </c>
      <c r="N18" s="9">
        <v>52321.987000000001</v>
      </c>
      <c r="O18" s="9">
        <v>75.45</v>
      </c>
      <c r="P18" s="9"/>
      <c r="Q18" s="9">
        <v>679435.33599999989</v>
      </c>
    </row>
    <row r="19" spans="1:17" ht="16" x14ac:dyDescent="0.2">
      <c r="A19" s="17" t="s">
        <v>3</v>
      </c>
      <c r="B19" s="17" t="s">
        <v>108</v>
      </c>
      <c r="C19" s="18">
        <v>10029.799000000001</v>
      </c>
      <c r="D19" s="18">
        <v>205.53899999999999</v>
      </c>
      <c r="E19" s="18">
        <v>480</v>
      </c>
      <c r="F19" s="18">
        <v>1.498</v>
      </c>
      <c r="H19" s="4" t="s">
        <v>10</v>
      </c>
      <c r="I19" s="9">
        <v>81516.705000000002</v>
      </c>
      <c r="J19" s="9">
        <v>245324.495</v>
      </c>
      <c r="K19" s="9">
        <v>2946832.0049999999</v>
      </c>
      <c r="L19" s="9">
        <v>4171376.2459999998</v>
      </c>
      <c r="M19" s="9">
        <v>1404034.31</v>
      </c>
      <c r="N19" s="9">
        <v>41321.383999999998</v>
      </c>
      <c r="O19" s="9">
        <v>1155109.628</v>
      </c>
      <c r="P19" s="9"/>
      <c r="Q19" s="9">
        <v>10045514.773</v>
      </c>
    </row>
    <row r="20" spans="1:17" ht="16" x14ac:dyDescent="0.2">
      <c r="A20" s="17" t="s">
        <v>3</v>
      </c>
      <c r="B20" s="17" t="s">
        <v>109</v>
      </c>
      <c r="C20" s="18">
        <v>39962.892</v>
      </c>
      <c r="D20" s="18">
        <v>14369.047</v>
      </c>
      <c r="E20" s="18">
        <v>1592.9159999999999</v>
      </c>
      <c r="F20" s="18">
        <v>9.6839999999999993</v>
      </c>
      <c r="H20" s="4" t="s">
        <v>11</v>
      </c>
      <c r="I20" s="9"/>
      <c r="J20" s="9">
        <v>11464.85</v>
      </c>
      <c r="K20" s="9">
        <v>99272.35</v>
      </c>
      <c r="L20" s="9">
        <v>38019.440000000002</v>
      </c>
      <c r="M20" s="9">
        <v>198980.12299999999</v>
      </c>
      <c r="N20" s="9">
        <v>9870.01</v>
      </c>
      <c r="O20" s="9"/>
      <c r="P20" s="9"/>
      <c r="Q20" s="9">
        <v>357606.77300000004</v>
      </c>
    </row>
    <row r="21" spans="1:17" ht="16" x14ac:dyDescent="0.2">
      <c r="A21" s="17" t="s">
        <v>3</v>
      </c>
      <c r="B21" s="17" t="s">
        <v>110</v>
      </c>
      <c r="C21" s="18">
        <v>62958.519</v>
      </c>
      <c r="D21" s="18">
        <v>3400.6219999999998</v>
      </c>
      <c r="E21" s="18">
        <v>1117.201</v>
      </c>
      <c r="F21" s="18">
        <v>1.004</v>
      </c>
      <c r="H21" s="4" t="s">
        <v>12</v>
      </c>
      <c r="I21" s="9">
        <v>70.676000000000002</v>
      </c>
      <c r="J21" s="9">
        <v>66279.692999999999</v>
      </c>
      <c r="K21" s="9">
        <v>40172.821000000004</v>
      </c>
      <c r="L21" s="9">
        <v>118843.20299999999</v>
      </c>
      <c r="M21" s="9">
        <v>279646.92599999998</v>
      </c>
      <c r="N21" s="9">
        <v>92659.133000000002</v>
      </c>
      <c r="O21" s="9">
        <v>807.00199999999995</v>
      </c>
      <c r="P21" s="9"/>
      <c r="Q21" s="9">
        <v>598479.45399999991</v>
      </c>
    </row>
    <row r="22" spans="1:17" ht="16" x14ac:dyDescent="0.2">
      <c r="A22" s="17" t="s">
        <v>3</v>
      </c>
      <c r="B22" s="17" t="s">
        <v>111</v>
      </c>
      <c r="C22" s="18">
        <v>105281.694</v>
      </c>
      <c r="D22" s="18">
        <v>10409.596</v>
      </c>
      <c r="E22" s="18">
        <v>5672.7780000000002</v>
      </c>
      <c r="F22" s="18">
        <v>52.55</v>
      </c>
      <c r="H22" s="4" t="s">
        <v>13</v>
      </c>
      <c r="I22" s="9"/>
      <c r="J22" s="9">
        <v>14912.82</v>
      </c>
      <c r="K22" s="9">
        <v>270522.15600000002</v>
      </c>
      <c r="L22" s="9">
        <v>310095.92</v>
      </c>
      <c r="M22" s="9">
        <v>198695.84</v>
      </c>
      <c r="N22" s="9">
        <v>26056.31</v>
      </c>
      <c r="O22" s="9">
        <v>55088.93</v>
      </c>
      <c r="P22" s="9"/>
      <c r="Q22" s="9">
        <v>875371.97600000002</v>
      </c>
    </row>
    <row r="23" spans="1:17" ht="16" x14ac:dyDescent="0.2">
      <c r="A23" s="17" t="s">
        <v>4</v>
      </c>
      <c r="B23" s="17" t="s">
        <v>108</v>
      </c>
      <c r="C23" s="18">
        <v>428.22</v>
      </c>
      <c r="D23" s="18">
        <v>225</v>
      </c>
      <c r="E23" s="18">
        <v>11.25</v>
      </c>
      <c r="F23" s="18">
        <v>4.5</v>
      </c>
      <c r="H23" s="4" t="s">
        <v>14</v>
      </c>
      <c r="I23" s="9"/>
      <c r="J23" s="9">
        <v>52.167999999999999</v>
      </c>
      <c r="K23" s="9">
        <v>47.887999999999998</v>
      </c>
      <c r="L23" s="9">
        <v>27.888000000000002</v>
      </c>
      <c r="M23" s="9">
        <v>0.78200000000000003</v>
      </c>
      <c r="N23" s="9">
        <v>18.041</v>
      </c>
      <c r="O23" s="9"/>
      <c r="P23" s="9">
        <v>1.77</v>
      </c>
      <c r="Q23" s="9">
        <v>148.53700000000001</v>
      </c>
    </row>
    <row r="24" spans="1:17" ht="16" x14ac:dyDescent="0.2">
      <c r="A24" s="17" t="s">
        <v>4</v>
      </c>
      <c r="B24" s="17" t="s">
        <v>109</v>
      </c>
      <c r="C24" s="18">
        <v>10529</v>
      </c>
      <c r="D24" s="18">
        <v>10686.795</v>
      </c>
      <c r="E24" s="18">
        <v>309.41300000000001</v>
      </c>
      <c r="F24" s="18">
        <v>3.79</v>
      </c>
      <c r="H24" s="4" t="s">
        <v>15</v>
      </c>
      <c r="I24" s="9">
        <v>447336.85600000003</v>
      </c>
      <c r="J24" s="9">
        <v>527196.03599999996</v>
      </c>
      <c r="K24" s="9">
        <v>3963890.8689999999</v>
      </c>
      <c r="L24" s="9">
        <v>1374516.8459999999</v>
      </c>
      <c r="M24" s="9">
        <v>268545.212</v>
      </c>
      <c r="N24" s="9">
        <v>5678.0240000000003</v>
      </c>
      <c r="O24" s="9">
        <v>68610.707999999999</v>
      </c>
      <c r="P24" s="9"/>
      <c r="Q24" s="9">
        <v>6655774.551</v>
      </c>
    </row>
    <row r="25" spans="1:17" ht="16" x14ac:dyDescent="0.2">
      <c r="A25" s="17" t="s">
        <v>4</v>
      </c>
      <c r="B25" s="17" t="s">
        <v>110</v>
      </c>
      <c r="C25" s="18">
        <v>15582.53</v>
      </c>
      <c r="D25" s="18">
        <v>44187.614999999998</v>
      </c>
      <c r="E25" s="18">
        <v>1561.537</v>
      </c>
      <c r="F25" s="18">
        <v>510.91199999999998</v>
      </c>
      <c r="H25" s="4" t="s">
        <v>16</v>
      </c>
      <c r="I25" s="9">
        <v>4148.3969999999999</v>
      </c>
      <c r="J25" s="9">
        <v>1170824.7139999999</v>
      </c>
      <c r="K25" s="9">
        <v>920543.70799999998</v>
      </c>
      <c r="L25" s="9">
        <v>5585005.2999999998</v>
      </c>
      <c r="M25" s="9">
        <v>2768479.2850000001</v>
      </c>
      <c r="N25" s="9">
        <v>816045.75300000003</v>
      </c>
      <c r="O25" s="9">
        <v>8319.0689999999995</v>
      </c>
      <c r="P25" s="9"/>
      <c r="Q25" s="9">
        <v>11273366.226</v>
      </c>
    </row>
    <row r="26" spans="1:17" ht="16" x14ac:dyDescent="0.2">
      <c r="A26" s="17" t="s">
        <v>4</v>
      </c>
      <c r="B26" s="17" t="s">
        <v>111</v>
      </c>
      <c r="C26" s="18">
        <v>14635.42</v>
      </c>
      <c r="D26" s="18">
        <v>51359.574000000001</v>
      </c>
      <c r="E26" s="18">
        <v>2950.0210000000002</v>
      </c>
      <c r="F26" s="18">
        <v>197.654</v>
      </c>
      <c r="H26" s="4" t="s">
        <v>17</v>
      </c>
      <c r="I26" s="9">
        <v>267200.98</v>
      </c>
      <c r="J26" s="9">
        <v>144999.177</v>
      </c>
      <c r="K26" s="9">
        <v>2500248.128</v>
      </c>
      <c r="L26" s="9">
        <v>5285774.4019999998</v>
      </c>
      <c r="M26" s="9">
        <v>372263.603</v>
      </c>
      <c r="N26" s="9">
        <v>23434.673999999999</v>
      </c>
      <c r="O26" s="9">
        <v>329310.67099999997</v>
      </c>
      <c r="P26" s="9"/>
      <c r="Q26" s="9">
        <v>8923231.6349999998</v>
      </c>
    </row>
    <row r="27" spans="1:17" ht="16" x14ac:dyDescent="0.2">
      <c r="A27" s="17" t="s">
        <v>4</v>
      </c>
      <c r="B27" s="17" t="s">
        <v>112</v>
      </c>
      <c r="C27" s="18">
        <v>9165.9699999999993</v>
      </c>
      <c r="D27" s="18">
        <v>46507.178999999996</v>
      </c>
      <c r="E27" s="18">
        <v>1503.1790000000001</v>
      </c>
      <c r="F27" s="18">
        <v>58.598999999999997</v>
      </c>
      <c r="H27" s="4" t="s">
        <v>18</v>
      </c>
      <c r="I27" s="9"/>
      <c r="J27" s="9">
        <v>1326.0070000000001</v>
      </c>
      <c r="K27" s="9">
        <v>29628.609</v>
      </c>
      <c r="L27" s="9">
        <v>2028.9749999999999</v>
      </c>
      <c r="M27" s="9">
        <v>43.484999999999999</v>
      </c>
      <c r="N27" s="9">
        <v>139.05000000000001</v>
      </c>
      <c r="O27" s="9"/>
      <c r="P27" s="9">
        <v>48</v>
      </c>
      <c r="Q27" s="9">
        <v>33214.126000000004</v>
      </c>
    </row>
    <row r="28" spans="1:17" ht="16" x14ac:dyDescent="0.2">
      <c r="A28" s="17" t="s">
        <v>4</v>
      </c>
      <c r="B28" s="17" t="s">
        <v>114</v>
      </c>
      <c r="C28" s="18">
        <v>1964</v>
      </c>
      <c r="D28" s="18">
        <v>2157.5459999999998</v>
      </c>
      <c r="E28" s="18">
        <v>319.03100000000001</v>
      </c>
      <c r="F28" s="18">
        <v>12.689</v>
      </c>
      <c r="H28" s="4" t="s">
        <v>19</v>
      </c>
      <c r="I28" s="9"/>
      <c r="J28" s="9"/>
      <c r="K28" s="9">
        <v>76781.3</v>
      </c>
      <c r="L28" s="9">
        <v>561748.6</v>
      </c>
      <c r="M28" s="9"/>
      <c r="N28" s="9"/>
      <c r="O28" s="9">
        <v>79063.8</v>
      </c>
      <c r="P28" s="9"/>
      <c r="Q28" s="9">
        <v>717593.70000000007</v>
      </c>
    </row>
    <row r="29" spans="1:17" ht="16" x14ac:dyDescent="0.2">
      <c r="A29" s="17" t="s">
        <v>5</v>
      </c>
      <c r="B29" s="17" t="s">
        <v>109</v>
      </c>
      <c r="C29" s="18">
        <v>12146.705</v>
      </c>
      <c r="D29" s="18">
        <v>5027.009</v>
      </c>
      <c r="E29" s="18">
        <v>626.66099999999994</v>
      </c>
      <c r="F29" s="18">
        <v>3.9950000000000001</v>
      </c>
      <c r="H29" s="4" t="s">
        <v>20</v>
      </c>
      <c r="I29" s="9">
        <v>641.88300000000004</v>
      </c>
      <c r="J29" s="9">
        <v>637450.14</v>
      </c>
      <c r="K29" s="9">
        <v>100312.327</v>
      </c>
      <c r="L29" s="9">
        <v>688939.20900000003</v>
      </c>
      <c r="M29" s="9">
        <v>1517940.067</v>
      </c>
      <c r="N29" s="9">
        <v>606406.02399999998</v>
      </c>
      <c r="O29" s="9">
        <v>445.11799999999999</v>
      </c>
      <c r="P29" s="9">
        <v>4.2030000000000003</v>
      </c>
      <c r="Q29" s="9">
        <v>3552138.9710000004</v>
      </c>
    </row>
    <row r="30" spans="1:17" ht="16" x14ac:dyDescent="0.2">
      <c r="A30" s="17" t="s">
        <v>5</v>
      </c>
      <c r="B30" s="17" t="s">
        <v>110</v>
      </c>
      <c r="C30" s="18">
        <v>11363.77</v>
      </c>
      <c r="D30" s="18">
        <v>2008.546</v>
      </c>
      <c r="E30" s="18">
        <v>477.27800000000002</v>
      </c>
      <c r="F30" s="18">
        <v>2.9820000000000002</v>
      </c>
      <c r="H30" s="4" t="s">
        <v>21</v>
      </c>
      <c r="I30" s="9"/>
      <c r="J30" s="9"/>
      <c r="K30" s="9">
        <v>783554.07</v>
      </c>
      <c r="L30" s="9">
        <v>1277146.8729999999</v>
      </c>
      <c r="M30" s="9">
        <v>336728.54200000002</v>
      </c>
      <c r="N30" s="9">
        <v>20730.855</v>
      </c>
      <c r="O30" s="9"/>
      <c r="P30" s="9"/>
      <c r="Q30" s="9">
        <v>2418160.34</v>
      </c>
    </row>
    <row r="31" spans="1:17" ht="16" x14ac:dyDescent="0.2">
      <c r="A31" s="17" t="s">
        <v>5</v>
      </c>
      <c r="B31" s="17" t="s">
        <v>111</v>
      </c>
      <c r="C31" s="18">
        <v>46819.146999999997</v>
      </c>
      <c r="D31" s="18">
        <v>13968.847</v>
      </c>
      <c r="E31" s="18">
        <v>2669.223</v>
      </c>
      <c r="F31" s="18">
        <v>13.3</v>
      </c>
      <c r="H31" s="4" t="s">
        <v>81</v>
      </c>
      <c r="I31" s="9">
        <v>800915.49700000009</v>
      </c>
      <c r="J31" s="9">
        <v>3090858.5380000002</v>
      </c>
      <c r="K31" s="9">
        <v>13681504.035</v>
      </c>
      <c r="L31" s="9">
        <v>22312331.311000001</v>
      </c>
      <c r="M31" s="9">
        <v>8943768.7170000002</v>
      </c>
      <c r="N31" s="9">
        <v>1949933.3230000003</v>
      </c>
      <c r="O31" s="9">
        <v>2243728.3179999995</v>
      </c>
      <c r="P31" s="9">
        <v>404.91599999999994</v>
      </c>
      <c r="Q31" s="9">
        <v>53023444.655000001</v>
      </c>
    </row>
    <row r="32" spans="1:17" ht="16" x14ac:dyDescent="0.2">
      <c r="A32" s="17" t="s">
        <v>5</v>
      </c>
      <c r="B32" s="17" t="s">
        <v>112</v>
      </c>
      <c r="C32" s="18">
        <v>17418.875</v>
      </c>
      <c r="D32" s="18">
        <v>38976.453999999998</v>
      </c>
      <c r="E32" s="18">
        <v>3351.6779999999999</v>
      </c>
      <c r="F32" s="18">
        <v>34.670999999999999</v>
      </c>
    </row>
    <row r="33" spans="1:6" ht="16" x14ac:dyDescent="0.2">
      <c r="A33" s="17" t="s">
        <v>6</v>
      </c>
      <c r="B33" s="17" t="s">
        <v>108</v>
      </c>
      <c r="C33" s="18">
        <v>162992.06700000001</v>
      </c>
      <c r="D33" s="18">
        <v>124607.111</v>
      </c>
      <c r="E33" s="18">
        <v>12497.86</v>
      </c>
      <c r="F33" s="18">
        <v>417.21899999999999</v>
      </c>
    </row>
    <row r="34" spans="1:6" ht="16" x14ac:dyDescent="0.2">
      <c r="A34" s="17" t="s">
        <v>6</v>
      </c>
      <c r="B34" s="17" t="s">
        <v>109</v>
      </c>
      <c r="C34" s="18">
        <v>586216.30000000005</v>
      </c>
      <c r="D34" s="18">
        <v>120422.151</v>
      </c>
      <c r="E34" s="18">
        <v>14736.148999999999</v>
      </c>
      <c r="F34" s="18">
        <v>578.09799999999996</v>
      </c>
    </row>
    <row r="35" spans="1:6" ht="16" x14ac:dyDescent="0.2">
      <c r="A35" s="17" t="s">
        <v>6</v>
      </c>
      <c r="B35" s="17" t="s">
        <v>110</v>
      </c>
      <c r="C35" s="18">
        <v>1560630.534</v>
      </c>
      <c r="D35" s="18">
        <v>265878.75099999999</v>
      </c>
      <c r="E35" s="18">
        <v>38110.076000000001</v>
      </c>
      <c r="F35" s="18">
        <v>606.09500000000003</v>
      </c>
    </row>
    <row r="36" spans="1:6" ht="16" x14ac:dyDescent="0.2">
      <c r="A36" s="17" t="s">
        <v>6</v>
      </c>
      <c r="B36" s="17" t="s">
        <v>111</v>
      </c>
      <c r="C36" s="18">
        <v>354375.55599999998</v>
      </c>
      <c r="D36" s="18">
        <v>212914.796</v>
      </c>
      <c r="E36" s="18">
        <v>19094.234</v>
      </c>
      <c r="F36" s="18">
        <v>722.45100000000002</v>
      </c>
    </row>
    <row r="37" spans="1:6" ht="16" x14ac:dyDescent="0.2">
      <c r="A37" s="17" t="s">
        <v>6</v>
      </c>
      <c r="B37" s="17" t="s">
        <v>112</v>
      </c>
      <c r="C37" s="18">
        <v>193854.049</v>
      </c>
      <c r="D37" s="18">
        <v>462206.71299999999</v>
      </c>
      <c r="E37" s="18">
        <v>21425.302</v>
      </c>
      <c r="F37" s="18">
        <v>1583.4939999999999</v>
      </c>
    </row>
    <row r="38" spans="1:6" ht="16" x14ac:dyDescent="0.2">
      <c r="A38" s="17" t="s">
        <v>6</v>
      </c>
      <c r="B38" s="17" t="s">
        <v>114</v>
      </c>
      <c r="C38" s="18">
        <v>82500.59</v>
      </c>
      <c r="D38" s="18">
        <v>5156.2860000000001</v>
      </c>
      <c r="E38" s="18">
        <v>750.74900000000002</v>
      </c>
      <c r="F38" s="18">
        <v>5.0679999999999996</v>
      </c>
    </row>
    <row r="39" spans="1:6" ht="16" x14ac:dyDescent="0.2">
      <c r="A39" s="17" t="s">
        <v>72</v>
      </c>
      <c r="B39" s="17" t="s">
        <v>111</v>
      </c>
      <c r="C39" s="18">
        <v>0.13900000000000001</v>
      </c>
      <c r="D39" s="18">
        <v>1.052</v>
      </c>
      <c r="E39" s="18">
        <v>5.1999999999999998E-2</v>
      </c>
      <c r="F39" s="18">
        <v>2.1000000000000001E-2</v>
      </c>
    </row>
    <row r="40" spans="1:6" ht="16" x14ac:dyDescent="0.2">
      <c r="A40" s="17" t="s">
        <v>94</v>
      </c>
      <c r="B40" s="17" t="s">
        <v>109</v>
      </c>
      <c r="C40" s="18">
        <v>15536.679</v>
      </c>
      <c r="D40" s="18">
        <v>7061.165</v>
      </c>
      <c r="E40" s="18">
        <v>811.54600000000005</v>
      </c>
      <c r="F40" s="18">
        <v>0.26</v>
      </c>
    </row>
    <row r="41" spans="1:6" ht="16" x14ac:dyDescent="0.2">
      <c r="A41" s="17" t="s">
        <v>38</v>
      </c>
      <c r="B41" s="17" t="s">
        <v>109</v>
      </c>
      <c r="C41" s="18">
        <v>37075.934000000001</v>
      </c>
      <c r="D41" s="18">
        <v>14647.833000000001</v>
      </c>
      <c r="E41" s="18">
        <v>1487.675</v>
      </c>
      <c r="F41" s="18">
        <v>4.3769999999999998</v>
      </c>
    </row>
    <row r="42" spans="1:6" ht="16" x14ac:dyDescent="0.2">
      <c r="A42" s="17" t="s">
        <v>38</v>
      </c>
      <c r="B42" s="17" t="s">
        <v>111</v>
      </c>
      <c r="C42" s="18">
        <v>6917.3739999999998</v>
      </c>
      <c r="D42" s="18">
        <v>1933.6020000000001</v>
      </c>
      <c r="E42" s="18">
        <v>439.26299999999998</v>
      </c>
      <c r="F42" s="18">
        <v>0.64100000000000001</v>
      </c>
    </row>
    <row r="43" spans="1:6" ht="16" x14ac:dyDescent="0.2">
      <c r="A43" s="17" t="s">
        <v>7</v>
      </c>
      <c r="B43" s="17" t="s">
        <v>109</v>
      </c>
      <c r="C43" s="18">
        <v>396539.72</v>
      </c>
      <c r="D43" s="18">
        <v>16699.617999999999</v>
      </c>
      <c r="E43" s="18">
        <v>6154.1450000000004</v>
      </c>
      <c r="F43" s="18">
        <v>4.2839999999999998</v>
      </c>
    </row>
    <row r="44" spans="1:6" ht="16" x14ac:dyDescent="0.2">
      <c r="A44" s="17" t="s">
        <v>7</v>
      </c>
      <c r="B44" s="17" t="s">
        <v>110</v>
      </c>
      <c r="C44" s="18">
        <v>988063.55200000003</v>
      </c>
      <c r="D44" s="18">
        <v>35920.010999999999</v>
      </c>
      <c r="E44" s="18">
        <v>17722.727999999999</v>
      </c>
      <c r="F44" s="18">
        <v>9.8710000000000004</v>
      </c>
    </row>
    <row r="45" spans="1:6" ht="16" x14ac:dyDescent="0.2">
      <c r="A45" s="17" t="s">
        <v>7</v>
      </c>
      <c r="B45" s="17" t="s">
        <v>111</v>
      </c>
      <c r="C45" s="18">
        <v>34475.968000000001</v>
      </c>
      <c r="D45" s="18">
        <v>147795.46799999999</v>
      </c>
      <c r="E45" s="18">
        <v>14662.674999999999</v>
      </c>
      <c r="F45" s="18">
        <v>826.00199999999995</v>
      </c>
    </row>
    <row r="46" spans="1:6" ht="16" x14ac:dyDescent="0.2">
      <c r="A46" s="17" t="s">
        <v>7</v>
      </c>
      <c r="B46" s="17" t="s">
        <v>112</v>
      </c>
      <c r="C46" s="18">
        <v>114.795</v>
      </c>
      <c r="D46" s="18">
        <v>140.41999999999999</v>
      </c>
      <c r="E46" s="18">
        <v>12.265000000000001</v>
      </c>
      <c r="F46" s="18">
        <v>0.105</v>
      </c>
    </row>
    <row r="47" spans="1:6" ht="16" x14ac:dyDescent="0.2">
      <c r="A47" s="17" t="s">
        <v>7</v>
      </c>
      <c r="B47" s="17" t="s">
        <v>114</v>
      </c>
      <c r="C47" s="18">
        <v>462410.6</v>
      </c>
      <c r="D47" s="18">
        <v>24030.897000000001</v>
      </c>
      <c r="E47" s="18">
        <v>5751.576</v>
      </c>
      <c r="F47" s="18">
        <v>7.9089999999999998</v>
      </c>
    </row>
    <row r="48" spans="1:6" ht="16" x14ac:dyDescent="0.2">
      <c r="A48" s="17" t="s">
        <v>8</v>
      </c>
      <c r="B48" s="17" t="s">
        <v>108</v>
      </c>
      <c r="C48" s="18">
        <v>54761.904000000002</v>
      </c>
      <c r="D48" s="18">
        <v>232242.28700000001</v>
      </c>
      <c r="E48" s="18">
        <v>7809.7</v>
      </c>
      <c r="F48" s="18">
        <v>857.81399999999996</v>
      </c>
    </row>
    <row r="49" spans="1:6" ht="16" x14ac:dyDescent="0.2">
      <c r="A49" s="17" t="s">
        <v>8</v>
      </c>
      <c r="B49" s="17" t="s">
        <v>109</v>
      </c>
      <c r="C49" s="18">
        <v>11517.501</v>
      </c>
      <c r="D49" s="18">
        <v>91975.06</v>
      </c>
      <c r="E49" s="18">
        <v>2147.0259999999998</v>
      </c>
      <c r="F49" s="18">
        <v>230.38300000000001</v>
      </c>
    </row>
    <row r="50" spans="1:6" ht="16" x14ac:dyDescent="0.2">
      <c r="A50" s="17" t="s">
        <v>8</v>
      </c>
      <c r="B50" s="17" t="s">
        <v>110</v>
      </c>
      <c r="C50" s="18">
        <v>24404.74</v>
      </c>
      <c r="D50" s="18">
        <v>75088.012000000002</v>
      </c>
      <c r="E50" s="18">
        <v>2934.7730000000001</v>
      </c>
      <c r="F50" s="18">
        <v>141.71899999999999</v>
      </c>
    </row>
    <row r="51" spans="1:6" ht="16" x14ac:dyDescent="0.2">
      <c r="A51" s="17" t="s">
        <v>8</v>
      </c>
      <c r="B51" s="17" t="s">
        <v>111</v>
      </c>
      <c r="C51" s="18">
        <v>90465.399000000005</v>
      </c>
      <c r="D51" s="18">
        <v>298191.10499999998</v>
      </c>
      <c r="E51" s="18">
        <v>10827.633</v>
      </c>
      <c r="F51" s="18">
        <v>318.94499999999999</v>
      </c>
    </row>
    <row r="52" spans="1:6" ht="16" x14ac:dyDescent="0.2">
      <c r="A52" s="17" t="s">
        <v>8</v>
      </c>
      <c r="B52" s="17" t="s">
        <v>112</v>
      </c>
      <c r="C52" s="18">
        <v>7510.2309999999998</v>
      </c>
      <c r="D52" s="18">
        <v>28512.278999999999</v>
      </c>
      <c r="E52" s="18">
        <v>1531.866</v>
      </c>
      <c r="F52" s="18">
        <v>90.947999999999993</v>
      </c>
    </row>
    <row r="53" spans="1:6" ht="16" x14ac:dyDescent="0.2">
      <c r="A53" s="17" t="s">
        <v>8</v>
      </c>
      <c r="B53" s="17" t="s">
        <v>114</v>
      </c>
      <c r="C53" s="18">
        <v>17.57</v>
      </c>
      <c r="D53" s="18">
        <v>512.66600000000005</v>
      </c>
      <c r="E53" s="18">
        <v>9.0370000000000008</v>
      </c>
      <c r="F53" s="18">
        <v>10.252000000000001</v>
      </c>
    </row>
    <row r="54" spans="1:6" ht="16" x14ac:dyDescent="0.2">
      <c r="A54" s="17" t="s">
        <v>8</v>
      </c>
      <c r="B54" s="17" t="s">
        <v>115</v>
      </c>
      <c r="C54" s="18">
        <v>350.94299999999998</v>
      </c>
      <c r="D54" s="18">
        <v>599.51400000000001</v>
      </c>
      <c r="E54" s="18">
        <v>29.785</v>
      </c>
      <c r="F54" s="18">
        <v>8.077</v>
      </c>
    </row>
    <row r="55" spans="1:6" ht="16" x14ac:dyDescent="0.2">
      <c r="A55" s="17" t="s">
        <v>95</v>
      </c>
      <c r="B55" s="17" t="s">
        <v>114</v>
      </c>
      <c r="C55" s="18">
        <v>5.1820000000000004</v>
      </c>
      <c r="D55" s="18">
        <v>34.372</v>
      </c>
      <c r="E55" s="18">
        <v>5.8520000000000003</v>
      </c>
      <c r="F55" s="18">
        <v>0.68200000000000005</v>
      </c>
    </row>
    <row r="56" spans="1:6" ht="16" x14ac:dyDescent="0.2">
      <c r="A56" s="17" t="s">
        <v>9</v>
      </c>
      <c r="B56" s="17" t="s">
        <v>108</v>
      </c>
      <c r="C56" s="18">
        <v>30552.739000000001</v>
      </c>
      <c r="D56" s="18">
        <v>28694.05</v>
      </c>
      <c r="E56" s="18">
        <v>1678.04</v>
      </c>
      <c r="F56" s="18">
        <v>79.680999999999997</v>
      </c>
    </row>
    <row r="57" spans="1:6" ht="16" x14ac:dyDescent="0.2">
      <c r="A57" s="17" t="s">
        <v>9</v>
      </c>
      <c r="B57" s="17" t="s">
        <v>109</v>
      </c>
      <c r="C57" s="18">
        <v>95128.264999999999</v>
      </c>
      <c r="D57" s="18">
        <v>23773.491999999998</v>
      </c>
      <c r="E57" s="18">
        <v>3505.7640000000001</v>
      </c>
      <c r="F57" s="18">
        <v>35.902000000000001</v>
      </c>
    </row>
    <row r="58" spans="1:6" ht="16" x14ac:dyDescent="0.2">
      <c r="A58" s="17" t="s">
        <v>9</v>
      </c>
      <c r="B58" s="17" t="s">
        <v>110</v>
      </c>
      <c r="C58" s="18">
        <v>69360.395999999993</v>
      </c>
      <c r="D58" s="18">
        <v>66417.729000000007</v>
      </c>
      <c r="E58" s="18">
        <v>4452.3140000000003</v>
      </c>
      <c r="F58" s="18">
        <v>275.74799999999999</v>
      </c>
    </row>
    <row r="59" spans="1:6" ht="16" x14ac:dyDescent="0.2">
      <c r="A59" s="17" t="s">
        <v>9</v>
      </c>
      <c r="B59" s="17" t="s">
        <v>111</v>
      </c>
      <c r="C59" s="18">
        <v>431996.49900000001</v>
      </c>
      <c r="D59" s="18">
        <v>696902.45499999996</v>
      </c>
      <c r="E59" s="18">
        <v>49284.303999999996</v>
      </c>
      <c r="F59" s="18">
        <v>3291.5120000000002</v>
      </c>
    </row>
    <row r="60" spans="1:6" ht="16" x14ac:dyDescent="0.2">
      <c r="A60" s="17" t="s">
        <v>9</v>
      </c>
      <c r="B60" s="17" t="s">
        <v>112</v>
      </c>
      <c r="C60" s="18">
        <v>52321.987000000001</v>
      </c>
      <c r="D60" s="18">
        <v>26224.752</v>
      </c>
      <c r="E60" s="18">
        <v>2864.2869999999998</v>
      </c>
      <c r="F60" s="18">
        <v>46.795999999999999</v>
      </c>
    </row>
    <row r="61" spans="1:6" ht="16" x14ac:dyDescent="0.2">
      <c r="A61" s="17" t="s">
        <v>9</v>
      </c>
      <c r="B61" s="17" t="s">
        <v>114</v>
      </c>
      <c r="C61" s="18">
        <v>75.45</v>
      </c>
      <c r="D61" s="18">
        <v>110.075</v>
      </c>
      <c r="E61" s="18">
        <v>8.4510000000000005</v>
      </c>
      <c r="F61" s="18">
        <v>1.472</v>
      </c>
    </row>
    <row r="62" spans="1:6" ht="16" x14ac:dyDescent="0.2">
      <c r="A62" s="17" t="s">
        <v>10</v>
      </c>
      <c r="B62" s="17" t="s">
        <v>116</v>
      </c>
      <c r="C62" s="18">
        <v>81516.705000000002</v>
      </c>
      <c r="D62" s="18">
        <v>13300.665999999999</v>
      </c>
      <c r="E62" s="18">
        <v>4569.8280000000004</v>
      </c>
      <c r="F62" s="18">
        <v>2.843</v>
      </c>
    </row>
    <row r="63" spans="1:6" ht="16" x14ac:dyDescent="0.2">
      <c r="A63" s="17" t="s">
        <v>10</v>
      </c>
      <c r="B63" s="17" t="s">
        <v>108</v>
      </c>
      <c r="C63" s="18">
        <v>245324.495</v>
      </c>
      <c r="D63" s="18">
        <v>39593.932999999997</v>
      </c>
      <c r="E63" s="18">
        <v>7985.2190000000001</v>
      </c>
      <c r="F63" s="18">
        <v>24.977</v>
      </c>
    </row>
    <row r="64" spans="1:6" ht="16" x14ac:dyDescent="0.2">
      <c r="A64" s="17" t="s">
        <v>10</v>
      </c>
      <c r="B64" s="17" t="s">
        <v>109</v>
      </c>
      <c r="C64" s="18">
        <v>2946832.0049999999</v>
      </c>
      <c r="D64" s="18">
        <v>805710.19099999999</v>
      </c>
      <c r="E64" s="18">
        <v>92017.755000000005</v>
      </c>
      <c r="F64" s="18">
        <v>3595.7220000000002</v>
      </c>
    </row>
    <row r="65" spans="1:6" ht="16" x14ac:dyDescent="0.2">
      <c r="A65" s="17" t="s">
        <v>10</v>
      </c>
      <c r="B65" s="17" t="s">
        <v>110</v>
      </c>
      <c r="C65" s="18">
        <v>4171376.2459999998</v>
      </c>
      <c r="D65" s="18">
        <v>192426.228</v>
      </c>
      <c r="E65" s="18">
        <v>67953.997000000003</v>
      </c>
      <c r="F65" s="18">
        <v>83.962000000000003</v>
      </c>
    </row>
    <row r="66" spans="1:6" ht="16" x14ac:dyDescent="0.2">
      <c r="A66" s="17" t="s">
        <v>10</v>
      </c>
      <c r="B66" s="17" t="s">
        <v>111</v>
      </c>
      <c r="C66" s="18">
        <v>1404034.31</v>
      </c>
      <c r="D66" s="18">
        <v>74580.244999999995</v>
      </c>
      <c r="E66" s="18">
        <v>68471.778999999995</v>
      </c>
      <c r="F66" s="18">
        <v>148.26599999999999</v>
      </c>
    </row>
    <row r="67" spans="1:6" ht="16" x14ac:dyDescent="0.2">
      <c r="A67" s="17" t="s">
        <v>10</v>
      </c>
      <c r="B67" s="17" t="s">
        <v>112</v>
      </c>
      <c r="C67" s="18">
        <v>41321.383999999998</v>
      </c>
      <c r="D67" s="18">
        <v>6394.9840000000004</v>
      </c>
      <c r="E67" s="18">
        <v>1732.713</v>
      </c>
      <c r="F67" s="18">
        <v>6.7839999999999998</v>
      </c>
    </row>
    <row r="68" spans="1:6" ht="16" x14ac:dyDescent="0.2">
      <c r="A68" s="17" t="s">
        <v>10</v>
      </c>
      <c r="B68" s="17" t="s">
        <v>114</v>
      </c>
      <c r="C68" s="18">
        <v>1155109.628</v>
      </c>
      <c r="D68" s="18">
        <v>49894.313000000002</v>
      </c>
      <c r="E68" s="18">
        <v>13996.727999999999</v>
      </c>
      <c r="F68" s="18">
        <v>14.221</v>
      </c>
    </row>
    <row r="69" spans="1:6" ht="16" x14ac:dyDescent="0.2">
      <c r="A69" s="17" t="s">
        <v>11</v>
      </c>
      <c r="B69" s="17" t="s">
        <v>108</v>
      </c>
      <c r="C69" s="18">
        <v>11464.85</v>
      </c>
      <c r="D69" s="18">
        <v>2688.3910000000001</v>
      </c>
      <c r="E69" s="18">
        <v>481.10399999999998</v>
      </c>
      <c r="F69" s="18">
        <v>1.774</v>
      </c>
    </row>
    <row r="70" spans="1:6" ht="16" x14ac:dyDescent="0.2">
      <c r="A70" s="17" t="s">
        <v>11</v>
      </c>
      <c r="B70" s="17" t="s">
        <v>109</v>
      </c>
      <c r="C70" s="18">
        <v>99272.35</v>
      </c>
      <c r="D70" s="18">
        <v>25203.54</v>
      </c>
      <c r="E70" s="18">
        <v>3242.0619999999999</v>
      </c>
      <c r="F70" s="18">
        <v>32.985999999999997</v>
      </c>
    </row>
    <row r="71" spans="1:6" ht="16" x14ac:dyDescent="0.2">
      <c r="A71" s="17" t="s">
        <v>11</v>
      </c>
      <c r="B71" s="17" t="s">
        <v>110</v>
      </c>
      <c r="C71" s="18">
        <v>38019.440000000002</v>
      </c>
      <c r="D71" s="18">
        <v>7337.7510000000002</v>
      </c>
      <c r="E71" s="18">
        <v>1628.9760000000001</v>
      </c>
      <c r="F71" s="18">
        <v>12.096</v>
      </c>
    </row>
    <row r="72" spans="1:6" ht="16" x14ac:dyDescent="0.2">
      <c r="A72" s="17" t="s">
        <v>11</v>
      </c>
      <c r="B72" s="17" t="s">
        <v>111</v>
      </c>
      <c r="C72" s="18">
        <v>198980.12299999999</v>
      </c>
      <c r="D72" s="18">
        <v>51509.462</v>
      </c>
      <c r="E72" s="18">
        <v>6608.1289999999999</v>
      </c>
      <c r="F72" s="18">
        <v>92.605999999999995</v>
      </c>
    </row>
    <row r="73" spans="1:6" ht="16" x14ac:dyDescent="0.2">
      <c r="A73" s="17" t="s">
        <v>11</v>
      </c>
      <c r="B73" s="17" t="s">
        <v>112</v>
      </c>
      <c r="C73" s="18">
        <v>9870.01</v>
      </c>
      <c r="D73" s="18">
        <v>1297.298</v>
      </c>
      <c r="E73" s="18">
        <v>618.71400000000006</v>
      </c>
      <c r="F73" s="18">
        <v>3.05</v>
      </c>
    </row>
    <row r="74" spans="1:6" ht="16" x14ac:dyDescent="0.2">
      <c r="A74" s="17" t="s">
        <v>12</v>
      </c>
      <c r="B74" s="17" t="s">
        <v>116</v>
      </c>
      <c r="C74" s="18">
        <v>70.676000000000002</v>
      </c>
      <c r="D74" s="18">
        <v>797.03599999999994</v>
      </c>
      <c r="E74" s="18">
        <v>59.66</v>
      </c>
      <c r="F74" s="18">
        <v>0.77200000000000002</v>
      </c>
    </row>
    <row r="75" spans="1:6" ht="16" x14ac:dyDescent="0.2">
      <c r="A75" s="17" t="s">
        <v>12</v>
      </c>
      <c r="B75" s="17" t="s">
        <v>108</v>
      </c>
      <c r="C75" s="18">
        <v>66279.692999999999</v>
      </c>
      <c r="D75" s="18">
        <v>324401.12599999999</v>
      </c>
      <c r="E75" s="18">
        <v>9247.9869999999992</v>
      </c>
      <c r="F75" s="18">
        <v>714.96799999999996</v>
      </c>
    </row>
    <row r="76" spans="1:6" ht="16" x14ac:dyDescent="0.2">
      <c r="A76" s="17" t="s">
        <v>12</v>
      </c>
      <c r="B76" s="17" t="s">
        <v>109</v>
      </c>
      <c r="C76" s="18">
        <v>40172.821000000004</v>
      </c>
      <c r="D76" s="18">
        <v>496028.52100000001</v>
      </c>
      <c r="E76" s="18">
        <v>12111.344999999999</v>
      </c>
      <c r="F76" s="18">
        <v>790.69399999999996</v>
      </c>
    </row>
    <row r="77" spans="1:6" ht="16" x14ac:dyDescent="0.2">
      <c r="A77" s="17" t="s">
        <v>12</v>
      </c>
      <c r="B77" s="17" t="s">
        <v>110</v>
      </c>
      <c r="C77" s="18">
        <v>118843.20299999999</v>
      </c>
      <c r="D77" s="18">
        <v>485528.56699999998</v>
      </c>
      <c r="E77" s="18">
        <v>11972.364</v>
      </c>
      <c r="F77" s="18">
        <v>1222.8910000000001</v>
      </c>
    </row>
    <row r="78" spans="1:6" ht="16" x14ac:dyDescent="0.2">
      <c r="A78" s="17" t="s">
        <v>12</v>
      </c>
      <c r="B78" s="17" t="s">
        <v>111</v>
      </c>
      <c r="C78" s="18">
        <v>279646.92599999998</v>
      </c>
      <c r="D78" s="18">
        <v>754622.54799999995</v>
      </c>
      <c r="E78" s="18">
        <v>50723.608999999997</v>
      </c>
      <c r="F78" s="18">
        <v>2874.0909999999999</v>
      </c>
    </row>
    <row r="79" spans="1:6" ht="16" x14ac:dyDescent="0.2">
      <c r="A79" s="17" t="s">
        <v>12</v>
      </c>
      <c r="B79" s="17" t="s">
        <v>112</v>
      </c>
      <c r="C79" s="18">
        <v>92659.133000000002</v>
      </c>
      <c r="D79" s="18">
        <v>259231.875</v>
      </c>
      <c r="E79" s="18">
        <v>13555.779</v>
      </c>
      <c r="F79" s="18">
        <v>985.48599999999999</v>
      </c>
    </row>
    <row r="80" spans="1:6" ht="16" x14ac:dyDescent="0.2">
      <c r="A80" s="17" t="s">
        <v>12</v>
      </c>
      <c r="B80" s="17" t="s">
        <v>114</v>
      </c>
      <c r="C80" s="18">
        <v>807.00199999999995</v>
      </c>
      <c r="D80" s="18">
        <v>7361.6109999999999</v>
      </c>
      <c r="E80" s="18">
        <v>717.12099999999998</v>
      </c>
      <c r="F80" s="18">
        <v>9.34</v>
      </c>
    </row>
    <row r="81" spans="1:6" ht="16" x14ac:dyDescent="0.2">
      <c r="A81" s="17" t="s">
        <v>13</v>
      </c>
      <c r="B81" s="17" t="s">
        <v>108</v>
      </c>
      <c r="C81" s="18">
        <v>14912.82</v>
      </c>
      <c r="D81" s="18">
        <v>3508.047</v>
      </c>
      <c r="E81" s="18">
        <v>611.88900000000001</v>
      </c>
      <c r="F81" s="18">
        <v>5.1120000000000001</v>
      </c>
    </row>
    <row r="82" spans="1:6" ht="16" x14ac:dyDescent="0.2">
      <c r="A82" s="17" t="s">
        <v>13</v>
      </c>
      <c r="B82" s="17" t="s">
        <v>109</v>
      </c>
      <c r="C82" s="18">
        <v>270522.15600000002</v>
      </c>
      <c r="D82" s="18">
        <v>109696.68</v>
      </c>
      <c r="E82" s="18">
        <v>11539.701999999999</v>
      </c>
      <c r="F82" s="18">
        <v>126.84699999999999</v>
      </c>
    </row>
    <row r="83" spans="1:6" ht="16" x14ac:dyDescent="0.2">
      <c r="A83" s="17" t="s">
        <v>13</v>
      </c>
      <c r="B83" s="17" t="s">
        <v>110</v>
      </c>
      <c r="C83" s="18">
        <v>310095.92</v>
      </c>
      <c r="D83" s="18">
        <v>96321.370999999999</v>
      </c>
      <c r="E83" s="18">
        <v>9560.6049999999996</v>
      </c>
      <c r="F83" s="18">
        <v>131.762</v>
      </c>
    </row>
    <row r="84" spans="1:6" ht="16" x14ac:dyDescent="0.2">
      <c r="A84" s="17" t="s">
        <v>13</v>
      </c>
      <c r="B84" s="17" t="s">
        <v>111</v>
      </c>
      <c r="C84" s="18">
        <v>198695.84</v>
      </c>
      <c r="D84" s="18">
        <v>54689.559000000001</v>
      </c>
      <c r="E84" s="18">
        <v>7162.6180000000004</v>
      </c>
      <c r="F84" s="18">
        <v>69.497</v>
      </c>
    </row>
    <row r="85" spans="1:6" ht="16" x14ac:dyDescent="0.2">
      <c r="A85" s="17" t="s">
        <v>13</v>
      </c>
      <c r="B85" s="17" t="s">
        <v>112</v>
      </c>
      <c r="C85" s="18">
        <v>26056.31</v>
      </c>
      <c r="D85" s="18">
        <v>6316.62</v>
      </c>
      <c r="E85" s="18">
        <v>1038.577</v>
      </c>
      <c r="F85" s="18">
        <v>26.14</v>
      </c>
    </row>
    <row r="86" spans="1:6" ht="16" x14ac:dyDescent="0.2">
      <c r="A86" s="17" t="s">
        <v>13</v>
      </c>
      <c r="B86" s="17" t="s">
        <v>114</v>
      </c>
      <c r="C86" s="18">
        <v>55088.93</v>
      </c>
      <c r="D86" s="18">
        <v>2357.806</v>
      </c>
      <c r="E86" s="18">
        <v>544.49</v>
      </c>
      <c r="F86" s="18">
        <v>2.8969999999999998</v>
      </c>
    </row>
    <row r="87" spans="1:6" ht="16" x14ac:dyDescent="0.2">
      <c r="A87" s="17" t="s">
        <v>14</v>
      </c>
      <c r="B87" s="17" t="s">
        <v>108</v>
      </c>
      <c r="C87" s="18">
        <v>52.167999999999999</v>
      </c>
      <c r="D87" s="18">
        <v>235.357</v>
      </c>
      <c r="E87" s="18">
        <v>11.574999999999999</v>
      </c>
      <c r="F87" s="18">
        <v>0.54600000000000004</v>
      </c>
    </row>
    <row r="88" spans="1:6" ht="16" x14ac:dyDescent="0.2">
      <c r="A88" s="17" t="s">
        <v>14</v>
      </c>
      <c r="B88" s="17" t="s">
        <v>109</v>
      </c>
      <c r="C88" s="18">
        <v>47.887999999999998</v>
      </c>
      <c r="D88" s="18">
        <v>48.225000000000001</v>
      </c>
      <c r="E88" s="18">
        <v>16.25</v>
      </c>
      <c r="F88" s="18">
        <v>0.26700000000000002</v>
      </c>
    </row>
    <row r="89" spans="1:6" ht="16" x14ac:dyDescent="0.2">
      <c r="A89" s="17" t="s">
        <v>14</v>
      </c>
      <c r="B89" s="17" t="s">
        <v>110</v>
      </c>
      <c r="C89" s="18">
        <v>27.888000000000002</v>
      </c>
      <c r="D89" s="18">
        <v>79.132000000000005</v>
      </c>
      <c r="E89" s="18">
        <v>23.669</v>
      </c>
      <c r="F89" s="18">
        <v>0.3</v>
      </c>
    </row>
    <row r="90" spans="1:6" ht="16" x14ac:dyDescent="0.2">
      <c r="A90" s="17" t="s">
        <v>14</v>
      </c>
      <c r="B90" s="17" t="s">
        <v>111</v>
      </c>
      <c r="C90" s="18">
        <v>0.78200000000000003</v>
      </c>
      <c r="D90" s="18">
        <v>12.182</v>
      </c>
      <c r="E90" s="18">
        <v>0.13600000000000001</v>
      </c>
      <c r="F90" s="18">
        <v>0.24299999999999999</v>
      </c>
    </row>
    <row r="91" spans="1:6" ht="16" x14ac:dyDescent="0.2">
      <c r="A91" s="17" t="s">
        <v>14</v>
      </c>
      <c r="B91" s="17" t="s">
        <v>112</v>
      </c>
      <c r="C91" s="18">
        <v>18.041</v>
      </c>
      <c r="D91" s="18">
        <v>263.23599999999999</v>
      </c>
      <c r="E91" s="18">
        <v>5.4429999999999996</v>
      </c>
      <c r="F91" s="18">
        <v>0.66200000000000003</v>
      </c>
    </row>
    <row r="92" spans="1:6" ht="16" x14ac:dyDescent="0.2">
      <c r="A92" s="17" t="s">
        <v>14</v>
      </c>
      <c r="B92" s="17" t="s">
        <v>115</v>
      </c>
      <c r="C92" s="18">
        <v>1.77</v>
      </c>
      <c r="D92" s="18">
        <v>30.719000000000001</v>
      </c>
      <c r="E92" s="18">
        <v>0.90400000000000003</v>
      </c>
      <c r="F92" s="18">
        <v>0.34300000000000003</v>
      </c>
    </row>
    <row r="93" spans="1:6" ht="16" x14ac:dyDescent="0.2">
      <c r="A93" s="17" t="s">
        <v>15</v>
      </c>
      <c r="B93" s="17" t="s">
        <v>116</v>
      </c>
      <c r="C93" s="18">
        <v>447336.85600000003</v>
      </c>
      <c r="D93" s="18">
        <v>59776.366000000002</v>
      </c>
      <c r="E93" s="18">
        <v>18147.871999999999</v>
      </c>
      <c r="F93" s="18">
        <v>13.044</v>
      </c>
    </row>
    <row r="94" spans="1:6" ht="16" x14ac:dyDescent="0.2">
      <c r="A94" s="17" t="s">
        <v>15</v>
      </c>
      <c r="B94" s="17" t="s">
        <v>108</v>
      </c>
      <c r="C94" s="18">
        <v>527196.03599999996</v>
      </c>
      <c r="D94" s="18">
        <v>99218.085999999996</v>
      </c>
      <c r="E94" s="18">
        <v>22936.913</v>
      </c>
      <c r="F94" s="18">
        <v>20.739000000000001</v>
      </c>
    </row>
    <row r="95" spans="1:6" ht="16" x14ac:dyDescent="0.2">
      <c r="A95" s="17" t="s">
        <v>15</v>
      </c>
      <c r="B95" s="17" t="s">
        <v>109</v>
      </c>
      <c r="C95" s="18">
        <v>3963890.8689999999</v>
      </c>
      <c r="D95" s="18">
        <v>1341223.3600000001</v>
      </c>
      <c r="E95" s="18">
        <v>184684.12400000001</v>
      </c>
      <c r="F95" s="18">
        <v>2527.4839999999999</v>
      </c>
    </row>
    <row r="96" spans="1:6" ht="16" x14ac:dyDescent="0.2">
      <c r="A96" s="17" t="s">
        <v>15</v>
      </c>
      <c r="B96" s="17" t="s">
        <v>110</v>
      </c>
      <c r="C96" s="18">
        <v>1374516.8459999999</v>
      </c>
      <c r="D96" s="18">
        <v>316277.48700000002</v>
      </c>
      <c r="E96" s="18">
        <v>30096.442999999999</v>
      </c>
      <c r="F96" s="18">
        <v>91.912999999999997</v>
      </c>
    </row>
    <row r="97" spans="1:6" ht="16" x14ac:dyDescent="0.2">
      <c r="A97" s="17" t="s">
        <v>15</v>
      </c>
      <c r="B97" s="17" t="s">
        <v>111</v>
      </c>
      <c r="C97" s="18">
        <v>268545.212</v>
      </c>
      <c r="D97" s="18">
        <v>109004.35400000001</v>
      </c>
      <c r="E97" s="18">
        <v>13487.456</v>
      </c>
      <c r="F97" s="18">
        <v>523.255</v>
      </c>
    </row>
    <row r="98" spans="1:6" ht="16" x14ac:dyDescent="0.2">
      <c r="A98" s="17" t="s">
        <v>15</v>
      </c>
      <c r="B98" s="17" t="s">
        <v>112</v>
      </c>
      <c r="C98" s="18">
        <v>5678.0240000000003</v>
      </c>
      <c r="D98" s="18">
        <v>3391.9</v>
      </c>
      <c r="E98" s="18">
        <v>669.93899999999996</v>
      </c>
      <c r="F98" s="18">
        <v>20.934999999999999</v>
      </c>
    </row>
    <row r="99" spans="1:6" ht="16" x14ac:dyDescent="0.2">
      <c r="A99" s="17" t="s">
        <v>15</v>
      </c>
      <c r="B99" s="17" t="s">
        <v>114</v>
      </c>
      <c r="C99" s="18">
        <v>68610.707999999999</v>
      </c>
      <c r="D99" s="18">
        <v>13689.934999999999</v>
      </c>
      <c r="E99" s="18">
        <v>3026.9949999999999</v>
      </c>
      <c r="F99" s="18">
        <v>2.9049999999999998</v>
      </c>
    </row>
    <row r="100" spans="1:6" ht="16" x14ac:dyDescent="0.2">
      <c r="A100" s="17" t="s">
        <v>16</v>
      </c>
      <c r="B100" s="17" t="s">
        <v>116</v>
      </c>
      <c r="C100" s="18">
        <v>4148.3969999999999</v>
      </c>
      <c r="D100" s="18">
        <v>8767.7109999999993</v>
      </c>
      <c r="E100" s="18">
        <v>562.11</v>
      </c>
      <c r="F100" s="18">
        <v>41.067</v>
      </c>
    </row>
    <row r="101" spans="1:6" ht="16" x14ac:dyDescent="0.2">
      <c r="A101" s="17" t="s">
        <v>16</v>
      </c>
      <c r="B101" s="17" t="s">
        <v>108</v>
      </c>
      <c r="C101" s="18">
        <v>1170824.7139999999</v>
      </c>
      <c r="D101" s="18">
        <v>3489589.0989999999</v>
      </c>
      <c r="E101" s="18">
        <v>126686.027</v>
      </c>
      <c r="F101" s="18">
        <v>10540.998</v>
      </c>
    </row>
    <row r="102" spans="1:6" ht="16" x14ac:dyDescent="0.2">
      <c r="A102" s="17" t="s">
        <v>16</v>
      </c>
      <c r="B102" s="17" t="s">
        <v>109</v>
      </c>
      <c r="C102" s="18">
        <v>920543.70799999998</v>
      </c>
      <c r="D102" s="18">
        <v>626561.14500000002</v>
      </c>
      <c r="E102" s="18">
        <v>45898.252</v>
      </c>
      <c r="F102" s="18">
        <v>1676.96</v>
      </c>
    </row>
    <row r="103" spans="1:6" ht="16" x14ac:dyDescent="0.2">
      <c r="A103" s="17" t="s">
        <v>16</v>
      </c>
      <c r="B103" s="17" t="s">
        <v>110</v>
      </c>
      <c r="C103" s="18">
        <v>5585005.2999999998</v>
      </c>
      <c r="D103" s="18">
        <v>4129481.4640000002</v>
      </c>
      <c r="E103" s="18">
        <v>243027.71299999999</v>
      </c>
      <c r="F103" s="18">
        <v>12100.187</v>
      </c>
    </row>
    <row r="104" spans="1:6" ht="16" x14ac:dyDescent="0.2">
      <c r="A104" s="17" t="s">
        <v>16</v>
      </c>
      <c r="B104" s="17" t="s">
        <v>111</v>
      </c>
      <c r="C104" s="18">
        <v>2768479.2850000001</v>
      </c>
      <c r="D104" s="18">
        <v>7908155.4220000003</v>
      </c>
      <c r="E104" s="18">
        <v>448453.22499999998</v>
      </c>
      <c r="F104" s="18">
        <v>26313.556</v>
      </c>
    </row>
    <row r="105" spans="1:6" ht="16" x14ac:dyDescent="0.2">
      <c r="A105" s="17" t="s">
        <v>16</v>
      </c>
      <c r="B105" s="17" t="s">
        <v>112</v>
      </c>
      <c r="C105" s="18">
        <v>816045.75300000003</v>
      </c>
      <c r="D105" s="18">
        <v>2764588.6009999998</v>
      </c>
      <c r="E105" s="18">
        <v>90190.072</v>
      </c>
      <c r="F105" s="18">
        <v>10578.218000000001</v>
      </c>
    </row>
    <row r="106" spans="1:6" ht="16" x14ac:dyDescent="0.2">
      <c r="A106" s="17" t="s">
        <v>16</v>
      </c>
      <c r="B106" s="17" t="s">
        <v>114</v>
      </c>
      <c r="C106" s="18">
        <v>8319.0689999999995</v>
      </c>
      <c r="D106" s="18">
        <v>31762.608</v>
      </c>
      <c r="E106" s="18">
        <v>1327.4359999999999</v>
      </c>
      <c r="F106" s="18">
        <v>75.454999999999998</v>
      </c>
    </row>
    <row r="107" spans="1:6" ht="16" x14ac:dyDescent="0.2">
      <c r="A107" s="17" t="s">
        <v>17</v>
      </c>
      <c r="B107" s="17" t="s">
        <v>116</v>
      </c>
      <c r="C107" s="18">
        <v>267200.98</v>
      </c>
      <c r="D107" s="18">
        <v>82268.917000000001</v>
      </c>
      <c r="E107" s="18">
        <v>3403.3270000000002</v>
      </c>
      <c r="F107" s="18">
        <v>25.375</v>
      </c>
    </row>
    <row r="108" spans="1:6" ht="16" x14ac:dyDescent="0.2">
      <c r="A108" s="17" t="s">
        <v>17</v>
      </c>
      <c r="B108" s="17" t="s">
        <v>108</v>
      </c>
      <c r="C108" s="18">
        <v>144999.177</v>
      </c>
      <c r="D108" s="18">
        <v>229854.065</v>
      </c>
      <c r="E108" s="18">
        <v>14770.248</v>
      </c>
      <c r="F108" s="18">
        <v>1092.152</v>
      </c>
    </row>
    <row r="109" spans="1:6" ht="16" x14ac:dyDescent="0.2">
      <c r="A109" s="17" t="s">
        <v>17</v>
      </c>
      <c r="B109" s="17" t="s">
        <v>109</v>
      </c>
      <c r="C109" s="18">
        <v>2500248.128</v>
      </c>
      <c r="D109" s="18">
        <v>754238.29</v>
      </c>
      <c r="E109" s="18">
        <v>97448.903999999995</v>
      </c>
      <c r="F109" s="18">
        <v>565.62300000000005</v>
      </c>
    </row>
    <row r="110" spans="1:6" ht="16" x14ac:dyDescent="0.2">
      <c r="A110" s="17" t="s">
        <v>17</v>
      </c>
      <c r="B110" s="17" t="s">
        <v>110</v>
      </c>
      <c r="C110" s="18">
        <v>5285774.4019999998</v>
      </c>
      <c r="D110" s="18">
        <v>1553424.544</v>
      </c>
      <c r="E110" s="18">
        <v>105281.636</v>
      </c>
      <c r="F110" s="18">
        <v>1032.694</v>
      </c>
    </row>
    <row r="111" spans="1:6" ht="16" x14ac:dyDescent="0.2">
      <c r="A111" s="17" t="s">
        <v>17</v>
      </c>
      <c r="B111" s="17" t="s">
        <v>111</v>
      </c>
      <c r="C111" s="18">
        <v>372263.603</v>
      </c>
      <c r="D111" s="18">
        <v>127488.2</v>
      </c>
      <c r="E111" s="18">
        <v>14493.63</v>
      </c>
      <c r="F111" s="18">
        <v>154.23099999999999</v>
      </c>
    </row>
    <row r="112" spans="1:6" ht="16" x14ac:dyDescent="0.2">
      <c r="A112" s="17" t="s">
        <v>17</v>
      </c>
      <c r="B112" s="17" t="s">
        <v>112</v>
      </c>
      <c r="C112" s="18">
        <v>23434.673999999999</v>
      </c>
      <c r="D112" s="18">
        <v>37701.254000000001</v>
      </c>
      <c r="E112" s="18">
        <v>2240.3589999999999</v>
      </c>
      <c r="F112" s="18">
        <v>202.40600000000001</v>
      </c>
    </row>
    <row r="113" spans="1:6" ht="16" x14ac:dyDescent="0.2">
      <c r="A113" s="17" t="s">
        <v>17</v>
      </c>
      <c r="B113" s="17" t="s">
        <v>114</v>
      </c>
      <c r="C113" s="18">
        <v>329310.67099999997</v>
      </c>
      <c r="D113" s="18">
        <v>45031.447</v>
      </c>
      <c r="E113" s="18">
        <v>4811.6030000000001</v>
      </c>
      <c r="F113" s="18">
        <v>37.741</v>
      </c>
    </row>
    <row r="114" spans="1:6" ht="16" x14ac:dyDescent="0.2">
      <c r="A114" s="17" t="s">
        <v>18</v>
      </c>
      <c r="B114" s="17" t="s">
        <v>108</v>
      </c>
      <c r="C114" s="18">
        <v>1326.0070000000001</v>
      </c>
      <c r="D114" s="18">
        <v>3235.3319999999999</v>
      </c>
      <c r="E114" s="18">
        <v>439.91399999999999</v>
      </c>
      <c r="F114" s="18">
        <v>62.140999999999998</v>
      </c>
    </row>
    <row r="115" spans="1:6" ht="16" x14ac:dyDescent="0.2">
      <c r="A115" s="17" t="s">
        <v>18</v>
      </c>
      <c r="B115" s="17" t="s">
        <v>109</v>
      </c>
      <c r="C115" s="18">
        <v>29628.609</v>
      </c>
      <c r="D115" s="18">
        <v>4528.0820000000003</v>
      </c>
      <c r="E115" s="18">
        <v>885.05499999999995</v>
      </c>
      <c r="F115" s="18">
        <v>6.1550000000000002</v>
      </c>
    </row>
    <row r="116" spans="1:6" ht="16" x14ac:dyDescent="0.2">
      <c r="A116" s="17" t="s">
        <v>18</v>
      </c>
      <c r="B116" s="17" t="s">
        <v>110</v>
      </c>
      <c r="C116" s="18">
        <v>2028.9749999999999</v>
      </c>
      <c r="D116" s="18">
        <v>907.447</v>
      </c>
      <c r="E116" s="18">
        <v>70.902000000000001</v>
      </c>
      <c r="F116" s="18">
        <v>9.2140000000000004</v>
      </c>
    </row>
    <row r="117" spans="1:6" ht="16" x14ac:dyDescent="0.2">
      <c r="A117" s="17" t="s">
        <v>18</v>
      </c>
      <c r="B117" s="17" t="s">
        <v>111</v>
      </c>
      <c r="C117" s="18">
        <v>43.484999999999999</v>
      </c>
      <c r="D117" s="18">
        <v>107.157</v>
      </c>
      <c r="E117" s="18">
        <v>5.4139999999999997</v>
      </c>
      <c r="F117" s="18">
        <v>0.67400000000000004</v>
      </c>
    </row>
    <row r="118" spans="1:6" ht="16" x14ac:dyDescent="0.2">
      <c r="A118" s="17" t="s">
        <v>18</v>
      </c>
      <c r="B118" s="17" t="s">
        <v>112</v>
      </c>
      <c r="C118" s="18">
        <v>139.05000000000001</v>
      </c>
      <c r="D118" s="18">
        <v>22.311</v>
      </c>
      <c r="E118" s="18">
        <v>5.2560000000000002</v>
      </c>
      <c r="F118" s="18">
        <v>0.245</v>
      </c>
    </row>
    <row r="119" spans="1:6" ht="16" x14ac:dyDescent="0.2">
      <c r="A119" s="17" t="s">
        <v>18</v>
      </c>
      <c r="B119" s="17" t="s">
        <v>115</v>
      </c>
      <c r="C119" s="18">
        <v>48</v>
      </c>
      <c r="D119" s="18">
        <v>225.643</v>
      </c>
      <c r="E119" s="18">
        <v>11.282</v>
      </c>
      <c r="F119" s="18">
        <v>4.5119999999999996</v>
      </c>
    </row>
    <row r="120" spans="1:6" ht="16" x14ac:dyDescent="0.2">
      <c r="A120" s="17" t="s">
        <v>19</v>
      </c>
      <c r="B120" s="17" t="s">
        <v>109</v>
      </c>
      <c r="C120" s="18">
        <v>76781.3</v>
      </c>
      <c r="D120" s="18">
        <v>3570.3290000000002</v>
      </c>
      <c r="E120" s="18">
        <v>931.63800000000003</v>
      </c>
      <c r="F120" s="18">
        <v>0.83299999999999996</v>
      </c>
    </row>
    <row r="121" spans="1:6" ht="16" x14ac:dyDescent="0.2">
      <c r="A121" s="17" t="s">
        <v>19</v>
      </c>
      <c r="B121" s="17" t="s">
        <v>110</v>
      </c>
      <c r="C121" s="18">
        <v>561748.6</v>
      </c>
      <c r="D121" s="18">
        <v>21012.240000000002</v>
      </c>
      <c r="E121" s="18">
        <v>10608.824000000001</v>
      </c>
      <c r="F121" s="18">
        <v>5.8520000000000003</v>
      </c>
    </row>
    <row r="122" spans="1:6" ht="16" x14ac:dyDescent="0.2">
      <c r="A122" s="17" t="s">
        <v>19</v>
      </c>
      <c r="B122" s="17" t="s">
        <v>114</v>
      </c>
      <c r="C122" s="18">
        <v>79063.8</v>
      </c>
      <c r="D122" s="18">
        <v>3962.6770000000001</v>
      </c>
      <c r="E122" s="18">
        <v>1054.9110000000001</v>
      </c>
      <c r="F122" s="18">
        <v>0.90300000000000002</v>
      </c>
    </row>
    <row r="123" spans="1:6" ht="16" x14ac:dyDescent="0.2">
      <c r="A123" s="17" t="s">
        <v>20</v>
      </c>
      <c r="B123" s="17" t="s">
        <v>116</v>
      </c>
      <c r="C123" s="18">
        <v>641.88300000000004</v>
      </c>
      <c r="D123" s="18">
        <v>999.49400000000003</v>
      </c>
      <c r="E123" s="18">
        <v>69.39</v>
      </c>
      <c r="F123" s="18">
        <v>2.427</v>
      </c>
    </row>
    <row r="124" spans="1:6" ht="16" x14ac:dyDescent="0.2">
      <c r="A124" s="17" t="s">
        <v>20</v>
      </c>
      <c r="B124" s="17" t="s">
        <v>108</v>
      </c>
      <c r="C124" s="18">
        <v>637450.14</v>
      </c>
      <c r="D124" s="18">
        <v>1211635.0859999999</v>
      </c>
      <c r="E124" s="18">
        <v>51763.474999999999</v>
      </c>
      <c r="F124" s="18">
        <v>3960.8670000000002</v>
      </c>
    </row>
    <row r="125" spans="1:6" ht="16" x14ac:dyDescent="0.2">
      <c r="A125" s="17" t="s">
        <v>20</v>
      </c>
      <c r="B125" s="17" t="s">
        <v>109</v>
      </c>
      <c r="C125" s="18">
        <v>100312.327</v>
      </c>
      <c r="D125" s="18">
        <v>85505.264999999999</v>
      </c>
      <c r="E125" s="18">
        <v>7644.4070000000002</v>
      </c>
      <c r="F125" s="18">
        <v>305.69900000000001</v>
      </c>
    </row>
    <row r="126" spans="1:6" ht="16" x14ac:dyDescent="0.2">
      <c r="A126" s="17" t="s">
        <v>20</v>
      </c>
      <c r="B126" s="17" t="s">
        <v>110</v>
      </c>
      <c r="C126" s="18">
        <v>688939.20900000003</v>
      </c>
      <c r="D126" s="18">
        <v>832466.12300000002</v>
      </c>
      <c r="E126" s="18">
        <v>40589.339999999997</v>
      </c>
      <c r="F126" s="18">
        <v>3128.11</v>
      </c>
    </row>
    <row r="127" spans="1:6" ht="16" x14ac:dyDescent="0.2">
      <c r="A127" s="17" t="s">
        <v>20</v>
      </c>
      <c r="B127" s="17" t="s">
        <v>111</v>
      </c>
      <c r="C127" s="18">
        <v>1517940.067</v>
      </c>
      <c r="D127" s="18">
        <v>3005057.5529999998</v>
      </c>
      <c r="E127" s="18">
        <v>128433.212</v>
      </c>
      <c r="F127" s="18">
        <v>10189.842000000001</v>
      </c>
    </row>
    <row r="128" spans="1:6" ht="16" x14ac:dyDescent="0.2">
      <c r="A128" s="17" t="s">
        <v>20</v>
      </c>
      <c r="B128" s="17" t="s">
        <v>112</v>
      </c>
      <c r="C128" s="18">
        <v>606406.02399999998</v>
      </c>
      <c r="D128" s="18">
        <v>1313701.2439999999</v>
      </c>
      <c r="E128" s="18">
        <v>52890.747000000003</v>
      </c>
      <c r="F128" s="18">
        <v>5130.8959999999997</v>
      </c>
    </row>
    <row r="129" spans="1:6" ht="16" x14ac:dyDescent="0.2">
      <c r="A129" s="17" t="s">
        <v>20</v>
      </c>
      <c r="B129" s="17" t="s">
        <v>114</v>
      </c>
      <c r="C129" s="18">
        <v>445.11799999999999</v>
      </c>
      <c r="D129" s="18">
        <v>1989.6510000000001</v>
      </c>
      <c r="E129" s="18">
        <v>76.308999999999997</v>
      </c>
      <c r="F129" s="18">
        <v>5.4619999999999997</v>
      </c>
    </row>
    <row r="130" spans="1:6" ht="16" x14ac:dyDescent="0.2">
      <c r="A130" s="17" t="s">
        <v>20</v>
      </c>
      <c r="B130" s="17" t="s">
        <v>115</v>
      </c>
      <c r="C130" s="18">
        <v>4.2030000000000003</v>
      </c>
      <c r="D130" s="18">
        <v>3.2730000000000001</v>
      </c>
      <c r="E130" s="18">
        <v>0.16300000000000001</v>
      </c>
      <c r="F130" s="18">
        <v>6.5000000000000002E-2</v>
      </c>
    </row>
    <row r="131" spans="1:6" ht="16" x14ac:dyDescent="0.2">
      <c r="A131" s="17" t="s">
        <v>21</v>
      </c>
      <c r="B131" s="17" t="s">
        <v>109</v>
      </c>
      <c r="C131" s="18">
        <v>783554.07</v>
      </c>
      <c r="D131" s="18">
        <v>136502.61600000001</v>
      </c>
      <c r="E131" s="18">
        <v>18992.083999999999</v>
      </c>
      <c r="F131" s="18">
        <v>219.52500000000001</v>
      </c>
    </row>
    <row r="132" spans="1:6" ht="16" x14ac:dyDescent="0.2">
      <c r="A132" s="17" t="s">
        <v>21</v>
      </c>
      <c r="B132" s="17" t="s">
        <v>110</v>
      </c>
      <c r="C132" s="18">
        <v>1277146.8729999999</v>
      </c>
      <c r="D132" s="18">
        <v>125396.276</v>
      </c>
      <c r="E132" s="18">
        <v>26036.591</v>
      </c>
      <c r="F132" s="18">
        <v>88.370999999999995</v>
      </c>
    </row>
    <row r="133" spans="1:6" ht="16" x14ac:dyDescent="0.2">
      <c r="A133" s="17" t="s">
        <v>21</v>
      </c>
      <c r="B133" s="17" t="s">
        <v>111</v>
      </c>
      <c r="C133" s="18">
        <v>336728.54200000002</v>
      </c>
      <c r="D133" s="18">
        <v>21441.635999999999</v>
      </c>
      <c r="E133" s="18">
        <v>4815.6400000000003</v>
      </c>
      <c r="F133" s="18">
        <v>21.565000000000001</v>
      </c>
    </row>
    <row r="134" spans="1:6" ht="16" x14ac:dyDescent="0.2">
      <c r="A134" s="17" t="s">
        <v>21</v>
      </c>
      <c r="B134" s="17" t="s">
        <v>112</v>
      </c>
      <c r="C134" s="18">
        <v>20730.855</v>
      </c>
      <c r="D134" s="18">
        <v>7376.0439999999999</v>
      </c>
      <c r="E134" s="18">
        <v>1525.3969999999999</v>
      </c>
      <c r="F134" s="18">
        <v>1.9570000000000001</v>
      </c>
    </row>
    <row r="136" spans="1:6" ht="16" x14ac:dyDescent="0.2">
      <c r="B136" s="17" t="s">
        <v>121</v>
      </c>
      <c r="C136" s="7">
        <f>SUM(C2:C135)</f>
        <v>53023444.654999994</v>
      </c>
      <c r="D136" s="7">
        <f t="shared" ref="D136:F136" si="0">SUM(D2:D135)</f>
        <v>38455612.158</v>
      </c>
      <c r="E136" s="7">
        <f t="shared" si="0"/>
        <v>2547864.84</v>
      </c>
      <c r="F136" s="7">
        <f t="shared" si="0"/>
        <v>114927.6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3"/>
  <sheetViews>
    <sheetView zoomScale="93" zoomScaleNormal="93" workbookViewId="0">
      <selection sqref="A1:XFD1048576"/>
    </sheetView>
  </sheetViews>
  <sheetFormatPr baseColWidth="10" defaultRowHeight="15" x14ac:dyDescent="0.2"/>
  <cols>
    <col min="1" max="1" width="10.83203125" style="1"/>
    <col min="2" max="3" width="10.83203125" style="27"/>
    <col min="4" max="4" width="4.5" style="1" customWidth="1"/>
    <col min="5" max="16384" width="10.83203125" style="1"/>
  </cols>
  <sheetData>
    <row r="1" spans="2:9" ht="20" x14ac:dyDescent="0.2">
      <c r="I1" s="51" t="s">
        <v>130</v>
      </c>
    </row>
    <row r="2" spans="2:9" ht="20" x14ac:dyDescent="0.2">
      <c r="B2" s="44" t="s">
        <v>22</v>
      </c>
      <c r="C2" s="48">
        <v>5415102.5520000001</v>
      </c>
      <c r="I2" s="51" t="s">
        <v>131</v>
      </c>
    </row>
    <row r="3" spans="2:9" x14ac:dyDescent="0.2">
      <c r="B3" s="44" t="s">
        <v>23</v>
      </c>
      <c r="C3" s="48">
        <v>4307351.9189999998</v>
      </c>
    </row>
    <row r="4" spans="2:9" x14ac:dyDescent="0.2">
      <c r="B4" s="44" t="s">
        <v>24</v>
      </c>
      <c r="C4" s="48">
        <v>4463212.6940000011</v>
      </c>
    </row>
    <row r="5" spans="2:9" x14ac:dyDescent="0.2">
      <c r="B5" s="44" t="s">
        <v>25</v>
      </c>
      <c r="C5" s="48">
        <v>4525867.0529999994</v>
      </c>
    </row>
    <row r="6" spans="2:9" x14ac:dyDescent="0.2">
      <c r="B6" s="44" t="s">
        <v>26</v>
      </c>
      <c r="C6" s="48">
        <v>3619839.4069999997</v>
      </c>
    </row>
    <row r="7" spans="2:9" x14ac:dyDescent="0.2">
      <c r="B7" s="44" t="s">
        <v>27</v>
      </c>
      <c r="C7" s="48">
        <v>4221248.8489999995</v>
      </c>
    </row>
    <row r="8" spans="2:9" x14ac:dyDescent="0.2">
      <c r="B8" s="44" t="s">
        <v>28</v>
      </c>
      <c r="C8" s="48">
        <v>5227070.0629999982</v>
      </c>
    </row>
    <row r="9" spans="2:9" x14ac:dyDescent="0.2">
      <c r="B9" s="44" t="s">
        <v>29</v>
      </c>
      <c r="C9" s="48">
        <v>4009004.7750000004</v>
      </c>
    </row>
    <row r="10" spans="2:9" x14ac:dyDescent="0.2">
      <c r="B10" s="44" t="s">
        <v>30</v>
      </c>
      <c r="C10" s="48">
        <v>4280753.7470000014</v>
      </c>
    </row>
    <row r="11" spans="2:9" x14ac:dyDescent="0.2">
      <c r="B11" s="44" t="s">
        <v>31</v>
      </c>
      <c r="C11" s="48">
        <v>4345028.5959999999</v>
      </c>
    </row>
    <row r="12" spans="2:9" x14ac:dyDescent="0.2">
      <c r="B12" s="44" t="s">
        <v>32</v>
      </c>
      <c r="C12" s="48">
        <v>4011310.6059999992</v>
      </c>
    </row>
    <row r="13" spans="2:9" x14ac:dyDescent="0.2">
      <c r="B13" s="44" t="s">
        <v>33</v>
      </c>
      <c r="C13" s="48">
        <v>4597654.392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9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2" width="24.83203125" style="27" bestFit="1" customWidth="1"/>
    <col min="3" max="3" width="11.5" style="24"/>
    <col min="4" max="4" width="5.33203125" style="1" customWidth="1"/>
    <col min="5" max="16384" width="10.83203125" style="1"/>
  </cols>
  <sheetData>
    <row r="2" spans="2:9" ht="20" x14ac:dyDescent="0.2">
      <c r="B2" s="23" t="s">
        <v>42</v>
      </c>
      <c r="C2" s="24">
        <v>122826.46299999999</v>
      </c>
      <c r="I2" s="51" t="s">
        <v>132</v>
      </c>
    </row>
    <row r="3" spans="2:9" ht="20" x14ac:dyDescent="0.2">
      <c r="B3" s="23" t="s">
        <v>43</v>
      </c>
      <c r="C3" s="24">
        <v>189028.288</v>
      </c>
      <c r="I3" s="51" t="s">
        <v>100</v>
      </c>
    </row>
    <row r="4" spans="2:9" x14ac:dyDescent="0.2">
      <c r="B4" s="23" t="s">
        <v>44</v>
      </c>
      <c r="C4" s="24">
        <v>717593.70000000007</v>
      </c>
    </row>
    <row r="5" spans="2:9" x14ac:dyDescent="0.2">
      <c r="B5" s="23" t="s">
        <v>45</v>
      </c>
      <c r="C5" s="24">
        <v>598479.45399999991</v>
      </c>
    </row>
    <row r="6" spans="2:9" x14ac:dyDescent="0.2">
      <c r="B6" s="23" t="s">
        <v>46</v>
      </c>
      <c r="C6" s="24">
        <v>10045514.773</v>
      </c>
    </row>
    <row r="7" spans="2:9" x14ac:dyDescent="0.2">
      <c r="B7" s="23" t="s">
        <v>47</v>
      </c>
      <c r="C7" s="24">
        <v>594501.89500000002</v>
      </c>
    </row>
    <row r="8" spans="2:9" x14ac:dyDescent="0.2">
      <c r="B8" s="23" t="s">
        <v>48</v>
      </c>
      <c r="C8" s="24">
        <v>218232.90400000001</v>
      </c>
    </row>
    <row r="9" spans="2:9" x14ac:dyDescent="0.2">
      <c r="B9" s="23" t="s">
        <v>49</v>
      </c>
      <c r="C9" s="24">
        <v>340692.47899999999</v>
      </c>
    </row>
    <row r="10" spans="2:9" x14ac:dyDescent="0.2">
      <c r="B10" s="23" t="s">
        <v>50</v>
      </c>
      <c r="C10" s="24">
        <v>1881604.635</v>
      </c>
    </row>
    <row r="11" spans="2:9" x14ac:dyDescent="0.2">
      <c r="B11" s="23" t="s">
        <v>52</v>
      </c>
      <c r="C11" s="24">
        <v>87748.497000000003</v>
      </c>
    </row>
    <row r="12" spans="2:9" x14ac:dyDescent="0.2">
      <c r="B12" s="23" t="s">
        <v>51</v>
      </c>
      <c r="C12" s="24">
        <v>43993.307999999997</v>
      </c>
    </row>
    <row r="13" spans="2:9" x14ac:dyDescent="0.2">
      <c r="B13" s="23" t="s">
        <v>104</v>
      </c>
      <c r="C13" s="24">
        <v>5.1820000000000004</v>
      </c>
    </row>
    <row r="14" spans="2:9" x14ac:dyDescent="0.2">
      <c r="B14" s="23" t="s">
        <v>53</v>
      </c>
      <c r="C14" s="24">
        <v>6655774.550999999</v>
      </c>
    </row>
    <row r="15" spans="2:9" x14ac:dyDescent="0.2">
      <c r="B15" s="23" t="s">
        <v>54</v>
      </c>
      <c r="C15" s="24">
        <v>2418160.3400000003</v>
      </c>
    </row>
    <row r="16" spans="2:9" x14ac:dyDescent="0.2">
      <c r="B16" s="23" t="s">
        <v>55</v>
      </c>
      <c r="C16" s="24">
        <v>3552138.9710000004</v>
      </c>
    </row>
    <row r="17" spans="2:3" x14ac:dyDescent="0.2">
      <c r="B17" s="23" t="s">
        <v>56</v>
      </c>
      <c r="C17" s="24">
        <v>11273366.224000001</v>
      </c>
    </row>
    <row r="18" spans="2:3" x14ac:dyDescent="0.2">
      <c r="B18" s="23" t="s">
        <v>57</v>
      </c>
      <c r="C18" s="24">
        <v>357606.77300000004</v>
      </c>
    </row>
    <row r="19" spans="2:3" x14ac:dyDescent="0.2">
      <c r="B19" s="23" t="s">
        <v>58</v>
      </c>
      <c r="C19" s="24">
        <v>679435.33599999989</v>
      </c>
    </row>
    <row r="20" spans="2:3" x14ac:dyDescent="0.2">
      <c r="B20" s="23" t="s">
        <v>59</v>
      </c>
      <c r="C20" s="24">
        <v>33214.126000000004</v>
      </c>
    </row>
    <row r="21" spans="2:3" x14ac:dyDescent="0.2">
      <c r="B21" s="23" t="s">
        <v>60</v>
      </c>
      <c r="C21" s="24">
        <v>8923231.6349999998</v>
      </c>
    </row>
    <row r="22" spans="2:3" x14ac:dyDescent="0.2">
      <c r="B22" s="23" t="s">
        <v>61</v>
      </c>
      <c r="C22" s="24">
        <v>2940569.0960000004</v>
      </c>
    </row>
    <row r="23" spans="2:3" x14ac:dyDescent="0.2">
      <c r="B23" s="23" t="s">
        <v>73</v>
      </c>
      <c r="C23" s="24">
        <v>0.13900000000000001</v>
      </c>
    </row>
    <row r="24" spans="2:3" x14ac:dyDescent="0.2">
      <c r="B24" s="23" t="s">
        <v>63</v>
      </c>
      <c r="C24" s="24">
        <v>875371.97600000002</v>
      </c>
    </row>
    <row r="25" spans="2:3" x14ac:dyDescent="0.2">
      <c r="B25" s="23" t="s">
        <v>62</v>
      </c>
      <c r="C25" s="24">
        <v>406304.96100000001</v>
      </c>
    </row>
    <row r="26" spans="2:3" x14ac:dyDescent="0.2">
      <c r="B26" s="23" t="s">
        <v>64</v>
      </c>
      <c r="C26" s="24">
        <v>58.591000000000001</v>
      </c>
    </row>
    <row r="27" spans="2:3" x14ac:dyDescent="0.2">
      <c r="B27" s="23" t="s">
        <v>65</v>
      </c>
      <c r="C27" s="24">
        <v>148.53700000000001</v>
      </c>
    </row>
    <row r="28" spans="2:3" x14ac:dyDescent="0.2">
      <c r="B28" s="23" t="s">
        <v>103</v>
      </c>
      <c r="C28" s="24">
        <v>15536.679</v>
      </c>
    </row>
    <row r="29" spans="2:3" x14ac:dyDescent="0.2">
      <c r="B29" s="23" t="s">
        <v>74</v>
      </c>
      <c r="C29" s="24">
        <v>52305.140000000007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9"/>
  <sheetViews>
    <sheetView workbookViewId="0">
      <selection sqref="A1:XFD1048576"/>
    </sheetView>
  </sheetViews>
  <sheetFormatPr baseColWidth="10" defaultColWidth="11.5" defaultRowHeight="13" x14ac:dyDescent="0.15"/>
  <cols>
    <col min="1" max="1" width="20.33203125" style="2" customWidth="1"/>
    <col min="2" max="13" width="10.1640625" style="29" customWidth="1"/>
    <col min="14" max="14" width="11.33203125" style="29" bestFit="1" customWidth="1"/>
    <col min="15" max="15" width="7.33203125" style="11" bestFit="1" customWidth="1"/>
    <col min="16" max="16" width="3.5" style="2" customWidth="1"/>
    <col min="17" max="16384" width="11.5" style="2"/>
  </cols>
  <sheetData>
    <row r="2" spans="1:16" x14ac:dyDescent="0.15">
      <c r="A2" s="28" t="s">
        <v>40</v>
      </c>
    </row>
    <row r="4" spans="1:16" x14ac:dyDescent="0.15">
      <c r="A4" s="28" t="s">
        <v>66</v>
      </c>
    </row>
    <row r="5" spans="1:16" x14ac:dyDescent="0.15">
      <c r="A5" s="28" t="s">
        <v>100</v>
      </c>
    </row>
    <row r="7" spans="1:16" x14ac:dyDescent="0.15">
      <c r="A7" s="30" t="s">
        <v>34</v>
      </c>
      <c r="B7" s="31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39</v>
      </c>
    </row>
    <row r="8" spans="1:16" x14ac:dyDescent="0.15">
      <c r="A8" s="50" t="s">
        <v>42</v>
      </c>
      <c r="B8" s="15">
        <v>1671.7539999999999</v>
      </c>
      <c r="C8" s="15">
        <v>1354.5909999999999</v>
      </c>
      <c r="D8" s="15">
        <v>651.53</v>
      </c>
      <c r="E8" s="15">
        <v>682.67600000000004</v>
      </c>
      <c r="F8" s="15">
        <v>1069.3050000000001</v>
      </c>
      <c r="G8" s="15">
        <v>735.66499999999996</v>
      </c>
      <c r="H8" s="15">
        <v>1082.133</v>
      </c>
      <c r="I8" s="15">
        <v>629.30499999999995</v>
      </c>
      <c r="J8" s="15">
        <v>735.74699999999996</v>
      </c>
      <c r="K8" s="15">
        <v>490.161</v>
      </c>
      <c r="L8" s="15">
        <v>889.72699999999998</v>
      </c>
      <c r="M8" s="15">
        <v>1324.579</v>
      </c>
      <c r="N8" s="33">
        <f>SUM(B8:M8)</f>
        <v>11317.173000000001</v>
      </c>
      <c r="O8" s="11">
        <f t="shared" ref="O8:O29" si="0">N8/$N$29</f>
        <v>9.7995621682821091E-4</v>
      </c>
    </row>
    <row r="9" spans="1:16" x14ac:dyDescent="0.15">
      <c r="A9" s="50" t="s">
        <v>43</v>
      </c>
      <c r="B9" s="15">
        <v>13052.482</v>
      </c>
      <c r="C9" s="15">
        <v>12785.566999999999</v>
      </c>
      <c r="D9" s="15">
        <v>16128.065000000001</v>
      </c>
      <c r="E9" s="15">
        <v>28311.541000000001</v>
      </c>
      <c r="F9" s="15">
        <v>16646.751</v>
      </c>
      <c r="G9" s="15">
        <v>13480.722</v>
      </c>
      <c r="H9" s="15">
        <v>13010.898999999999</v>
      </c>
      <c r="I9" s="15">
        <v>13719.736999999999</v>
      </c>
      <c r="J9" s="15">
        <v>10697.085999999999</v>
      </c>
      <c r="K9" s="15">
        <v>11879.978999999999</v>
      </c>
      <c r="L9" s="15">
        <v>19299.436000000002</v>
      </c>
      <c r="M9" s="15">
        <v>16806.477999999999</v>
      </c>
      <c r="N9" s="33">
        <f t="shared" ref="N9:N29" si="1">SUM(B9:M9)</f>
        <v>185818.74300000002</v>
      </c>
      <c r="O9" s="11">
        <f t="shared" si="0"/>
        <v>1.6090081189538554E-2</v>
      </c>
    </row>
    <row r="10" spans="1:16" x14ac:dyDescent="0.15">
      <c r="A10" s="50" t="s">
        <v>45</v>
      </c>
      <c r="B10" s="15">
        <v>40165.595000000001</v>
      </c>
      <c r="C10" s="15">
        <v>24715.343000000001</v>
      </c>
      <c r="D10" s="15">
        <v>28924.733</v>
      </c>
      <c r="E10" s="15">
        <v>38082.536</v>
      </c>
      <c r="F10" s="15">
        <v>40973.614999999998</v>
      </c>
      <c r="G10" s="15">
        <v>42319.779000000002</v>
      </c>
      <c r="H10" s="15">
        <v>69975.751999999993</v>
      </c>
      <c r="I10" s="15">
        <v>61621.324000000001</v>
      </c>
      <c r="J10" s="15">
        <v>92033.89</v>
      </c>
      <c r="K10" s="15">
        <v>62261.357000000004</v>
      </c>
      <c r="L10" s="15">
        <v>44348.425999999999</v>
      </c>
      <c r="M10" s="15">
        <v>39962.402999999998</v>
      </c>
      <c r="N10" s="33">
        <f t="shared" si="1"/>
        <v>585384.75300000014</v>
      </c>
      <c r="O10" s="11">
        <f t="shared" si="0"/>
        <v>5.068857990761446E-2</v>
      </c>
      <c r="P10" s="2">
        <v>3</v>
      </c>
    </row>
    <row r="11" spans="1:16" x14ac:dyDescent="0.15">
      <c r="A11" s="50" t="s">
        <v>47</v>
      </c>
      <c r="B11" s="15">
        <v>26388.880000000001</v>
      </c>
      <c r="C11" s="15">
        <v>39085.642</v>
      </c>
      <c r="D11" s="15">
        <v>19243.315999999999</v>
      </c>
      <c r="E11" s="15">
        <v>25808.813999999998</v>
      </c>
      <c r="F11" s="15">
        <v>37163.832999999999</v>
      </c>
      <c r="G11" s="15">
        <v>30822.487000000001</v>
      </c>
      <c r="H11" s="15">
        <v>16459.201000000001</v>
      </c>
      <c r="I11" s="15">
        <v>23968.319</v>
      </c>
      <c r="J11" s="15">
        <v>12874.134</v>
      </c>
      <c r="K11" s="15">
        <v>5276.6390000000001</v>
      </c>
      <c r="L11" s="15">
        <v>18484.886999999999</v>
      </c>
      <c r="M11" s="15">
        <v>34425.089999999997</v>
      </c>
      <c r="N11" s="33">
        <f t="shared" si="1"/>
        <v>290001.24199999997</v>
      </c>
      <c r="O11" s="11">
        <f t="shared" si="0"/>
        <v>2.5111264092702517E-2</v>
      </c>
    </row>
    <row r="12" spans="1:16" x14ac:dyDescent="0.15">
      <c r="A12" s="50" t="s">
        <v>48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1285.2719999999999</v>
      </c>
      <c r="K12" s="15">
        <v>18.288</v>
      </c>
      <c r="L12" s="15">
        <v>0</v>
      </c>
      <c r="M12" s="15">
        <v>0</v>
      </c>
      <c r="N12" s="33">
        <f t="shared" si="1"/>
        <v>1303.56</v>
      </c>
      <c r="O12" s="11">
        <f t="shared" si="0"/>
        <v>1.1287551458377305E-4</v>
      </c>
    </row>
    <row r="13" spans="1:16" x14ac:dyDescent="0.15">
      <c r="A13" s="50" t="s">
        <v>50</v>
      </c>
      <c r="B13" s="15">
        <v>0</v>
      </c>
      <c r="C13" s="15">
        <v>0</v>
      </c>
      <c r="D13" s="15">
        <v>4182.3500000000004</v>
      </c>
      <c r="E13" s="15">
        <v>4395.0410000000002</v>
      </c>
      <c r="F13" s="15">
        <v>3924.877</v>
      </c>
      <c r="G13" s="15">
        <v>7185.6549999999997</v>
      </c>
      <c r="H13" s="15">
        <v>5822.3869999999997</v>
      </c>
      <c r="I13" s="15">
        <v>5067.0479999999998</v>
      </c>
      <c r="J13" s="15">
        <v>4013.3049999999998</v>
      </c>
      <c r="K13" s="15">
        <v>0.1</v>
      </c>
      <c r="L13" s="15">
        <v>0</v>
      </c>
      <c r="M13" s="15">
        <v>0</v>
      </c>
      <c r="N13" s="33">
        <f t="shared" si="1"/>
        <v>34590.762999999992</v>
      </c>
      <c r="O13" s="11">
        <f t="shared" si="0"/>
        <v>2.9952209130920987E-3</v>
      </c>
    </row>
    <row r="14" spans="1:16" x14ac:dyDescent="0.15">
      <c r="A14" s="50" t="s">
        <v>52</v>
      </c>
      <c r="B14" s="15">
        <v>0</v>
      </c>
      <c r="C14" s="15">
        <v>11677.793</v>
      </c>
      <c r="D14" s="15">
        <v>0</v>
      </c>
      <c r="E14" s="15">
        <v>1254.6859999999999</v>
      </c>
      <c r="F14" s="15">
        <v>190.32599999999999</v>
      </c>
      <c r="G14" s="15">
        <v>21036.152999999998</v>
      </c>
      <c r="H14" s="15">
        <v>20200.97</v>
      </c>
      <c r="I14" s="15">
        <v>0</v>
      </c>
      <c r="J14" s="15">
        <v>1618.644</v>
      </c>
      <c r="K14" s="15">
        <v>945.31500000000005</v>
      </c>
      <c r="L14" s="15">
        <v>3799.6959999999999</v>
      </c>
      <c r="M14" s="15">
        <v>3671.2040000000002</v>
      </c>
      <c r="N14" s="33">
        <f t="shared" si="1"/>
        <v>64394.786999999997</v>
      </c>
      <c r="O14" s="11">
        <f t="shared" si="0"/>
        <v>5.5759571627983819E-3</v>
      </c>
    </row>
    <row r="15" spans="1:16" x14ac:dyDescent="0.15">
      <c r="A15" s="50" t="s">
        <v>105</v>
      </c>
      <c r="B15" s="15">
        <v>0.625</v>
      </c>
      <c r="C15" s="15">
        <v>0</v>
      </c>
      <c r="D15" s="15">
        <v>0.62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33">
        <f t="shared" si="1"/>
        <v>1.2450000000000001</v>
      </c>
      <c r="O15" s="11">
        <f t="shared" si="0"/>
        <v>1.0780479276504147E-7</v>
      </c>
    </row>
    <row r="16" spans="1:16" x14ac:dyDescent="0.15">
      <c r="A16" s="50" t="s">
        <v>53</v>
      </c>
      <c r="B16" s="15">
        <v>8</v>
      </c>
      <c r="C16" s="15">
        <v>0</v>
      </c>
      <c r="D16" s="15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33">
        <f t="shared" si="1"/>
        <v>8</v>
      </c>
      <c r="O16" s="11">
        <f t="shared" si="0"/>
        <v>6.9272155993600943E-7</v>
      </c>
    </row>
    <row r="17" spans="1:16" x14ac:dyDescent="0.15">
      <c r="A17" s="50" t="s">
        <v>55</v>
      </c>
      <c r="B17" s="15">
        <v>321419.97700000001</v>
      </c>
      <c r="C17" s="15">
        <v>215296.535</v>
      </c>
      <c r="D17" s="15">
        <v>238574.21</v>
      </c>
      <c r="E17" s="15">
        <v>189511.91200000001</v>
      </c>
      <c r="F17" s="15">
        <v>208125.63200000001</v>
      </c>
      <c r="G17" s="15">
        <v>269296.95</v>
      </c>
      <c r="H17" s="15">
        <v>244500.932</v>
      </c>
      <c r="I17" s="15">
        <v>299412.11800000002</v>
      </c>
      <c r="J17" s="15">
        <v>265243.84399999998</v>
      </c>
      <c r="K17" s="15">
        <v>318766.95699999999</v>
      </c>
      <c r="L17" s="15">
        <v>269982.098</v>
      </c>
      <c r="M17" s="15">
        <v>358109.39</v>
      </c>
      <c r="N17" s="33">
        <f t="shared" si="1"/>
        <v>3198240.5550000002</v>
      </c>
      <c r="O17" s="11">
        <f t="shared" si="0"/>
        <v>0.27693627328877607</v>
      </c>
      <c r="P17" s="2">
        <v>2</v>
      </c>
    </row>
    <row r="18" spans="1:16" x14ac:dyDescent="0.15">
      <c r="A18" s="50" t="s">
        <v>56</v>
      </c>
      <c r="B18" s="15">
        <v>523414.47399999999</v>
      </c>
      <c r="C18" s="15">
        <v>444625.94400000002</v>
      </c>
      <c r="D18" s="15">
        <v>425584.97700000001</v>
      </c>
      <c r="E18" s="15">
        <v>553121.79299999995</v>
      </c>
      <c r="F18" s="15">
        <v>462610.67300000001</v>
      </c>
      <c r="G18" s="15">
        <v>437202.90299999999</v>
      </c>
      <c r="H18" s="15">
        <v>510584.065</v>
      </c>
      <c r="I18" s="15">
        <v>425549.07500000001</v>
      </c>
      <c r="J18" s="15">
        <v>433479.40100000001</v>
      </c>
      <c r="K18" s="15">
        <v>472816.25400000002</v>
      </c>
      <c r="L18" s="15">
        <v>483381.64399999997</v>
      </c>
      <c r="M18" s="15">
        <v>679708.06700000004</v>
      </c>
      <c r="N18" s="33">
        <f t="shared" si="1"/>
        <v>5852079.2699999996</v>
      </c>
      <c r="O18" s="11">
        <f t="shared" si="0"/>
        <v>0.50673268509794789</v>
      </c>
      <c r="P18" s="2">
        <v>1</v>
      </c>
    </row>
    <row r="19" spans="1:16" x14ac:dyDescent="0.15">
      <c r="A19" s="50" t="s">
        <v>57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1091.1780000000001</v>
      </c>
      <c r="H19" s="15">
        <v>0</v>
      </c>
      <c r="I19" s="15">
        <v>792.31799999999998</v>
      </c>
      <c r="J19" s="15">
        <v>0</v>
      </c>
      <c r="K19" s="15">
        <v>0</v>
      </c>
      <c r="L19" s="15">
        <v>0</v>
      </c>
      <c r="M19" s="15">
        <v>0</v>
      </c>
      <c r="N19" s="33">
        <f t="shared" si="1"/>
        <v>1883.4960000000001</v>
      </c>
      <c r="O19" s="11">
        <f t="shared" si="0"/>
        <v>1.6309228590665424E-4</v>
      </c>
    </row>
    <row r="20" spans="1:16" x14ac:dyDescent="0.15">
      <c r="A20" s="50" t="s">
        <v>58</v>
      </c>
      <c r="B20" s="15">
        <v>31484.294999999998</v>
      </c>
      <c r="C20" s="15">
        <v>31331.473999999998</v>
      </c>
      <c r="D20" s="15">
        <v>11269.823</v>
      </c>
      <c r="E20" s="15">
        <v>37761.656999999999</v>
      </c>
      <c r="F20" s="15">
        <v>24588.952000000001</v>
      </c>
      <c r="G20" s="15">
        <v>44248.470999999998</v>
      </c>
      <c r="H20" s="15">
        <v>41974.338000000003</v>
      </c>
      <c r="I20" s="15">
        <v>32525.663</v>
      </c>
      <c r="J20" s="15">
        <v>34594.724000000002</v>
      </c>
      <c r="K20" s="15">
        <v>46723.756999999998</v>
      </c>
      <c r="L20" s="15">
        <v>25588.558000000001</v>
      </c>
      <c r="M20" s="15">
        <v>48439.411</v>
      </c>
      <c r="N20" s="33">
        <f t="shared" si="1"/>
        <v>410531.12300000002</v>
      </c>
      <c r="O20" s="11">
        <f t="shared" si="0"/>
        <v>3.5547969990855223E-2</v>
      </c>
    </row>
    <row r="21" spans="1:16" x14ac:dyDescent="0.15">
      <c r="A21" s="50" t="s">
        <v>59</v>
      </c>
      <c r="B21" s="15">
        <v>292.29500000000002</v>
      </c>
      <c r="C21" s="15">
        <v>113.057</v>
      </c>
      <c r="D21" s="15">
        <v>22.006</v>
      </c>
      <c r="E21" s="15">
        <v>138.65899999999999</v>
      </c>
      <c r="F21" s="15">
        <v>1091.182</v>
      </c>
      <c r="G21" s="15">
        <v>29.291</v>
      </c>
      <c r="H21" s="15">
        <v>80.352999999999994</v>
      </c>
      <c r="I21" s="15">
        <v>84.284999999999997</v>
      </c>
      <c r="J21" s="15">
        <v>72.344999999999999</v>
      </c>
      <c r="K21" s="15">
        <v>358.51900000000001</v>
      </c>
      <c r="L21" s="15">
        <v>67.183999999999997</v>
      </c>
      <c r="M21" s="15">
        <v>203.41900000000001</v>
      </c>
      <c r="N21" s="33">
        <f t="shared" si="1"/>
        <v>2552.5950000000003</v>
      </c>
      <c r="O21" s="11">
        <f t="shared" si="0"/>
        <v>2.2102969878560726E-4</v>
      </c>
    </row>
    <row r="22" spans="1:16" x14ac:dyDescent="0.15">
      <c r="A22" s="50" t="s">
        <v>60</v>
      </c>
      <c r="B22" s="15">
        <v>37018.824999999997</v>
      </c>
      <c r="C22" s="15">
        <v>32008.276000000002</v>
      </c>
      <c r="D22" s="15">
        <v>23587.718000000001</v>
      </c>
      <c r="E22" s="15">
        <v>26876.899000000001</v>
      </c>
      <c r="F22" s="15">
        <v>23019.499</v>
      </c>
      <c r="G22" s="15">
        <v>27065.933000000001</v>
      </c>
      <c r="H22" s="15">
        <v>31478.381000000001</v>
      </c>
      <c r="I22" s="15">
        <v>26702.041000000001</v>
      </c>
      <c r="J22" s="15">
        <v>33910.425000000003</v>
      </c>
      <c r="K22" s="15">
        <v>29443.521000000001</v>
      </c>
      <c r="L22" s="15">
        <v>23752.909</v>
      </c>
      <c r="M22" s="15">
        <v>36238.868999999999</v>
      </c>
      <c r="N22" s="33">
        <f t="shared" si="1"/>
        <v>351103.29599999997</v>
      </c>
      <c r="O22" s="11">
        <f t="shared" si="0"/>
        <v>3.0402102862974303E-2</v>
      </c>
    </row>
    <row r="23" spans="1:16" x14ac:dyDescent="0.15">
      <c r="A23" s="50" t="s">
        <v>61</v>
      </c>
      <c r="B23" s="15">
        <v>46237.731</v>
      </c>
      <c r="C23" s="15">
        <v>36642.71</v>
      </c>
      <c r="D23" s="15">
        <v>34104.572</v>
      </c>
      <c r="E23" s="15">
        <v>38615.682000000001</v>
      </c>
      <c r="F23" s="15">
        <v>52783.934999999998</v>
      </c>
      <c r="G23" s="15">
        <v>40087.872000000003</v>
      </c>
      <c r="H23" s="15">
        <v>40451.911999999997</v>
      </c>
      <c r="I23" s="15">
        <v>34170.627</v>
      </c>
      <c r="J23" s="15">
        <v>29478.321</v>
      </c>
      <c r="K23" s="15">
        <v>33607.300999999999</v>
      </c>
      <c r="L23" s="15">
        <v>33923.385999999999</v>
      </c>
      <c r="M23" s="15">
        <v>44598.624000000003</v>
      </c>
      <c r="N23" s="33">
        <f t="shared" si="1"/>
        <v>464702.67299999995</v>
      </c>
      <c r="O23" s="11">
        <f t="shared" si="0"/>
        <v>4.0238695068374158E-2</v>
      </c>
    </row>
    <row r="24" spans="1:16" x14ac:dyDescent="0.15">
      <c r="A24" s="50" t="s">
        <v>73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0.13900000000000001</v>
      </c>
      <c r="K24" s="15">
        <v>0</v>
      </c>
      <c r="L24" s="15">
        <v>0</v>
      </c>
      <c r="M24" s="15">
        <v>0</v>
      </c>
      <c r="N24" s="33">
        <f t="shared" si="1"/>
        <v>0.13900000000000001</v>
      </c>
      <c r="O24" s="11">
        <f t="shared" si="0"/>
        <v>1.2036037103888164E-8</v>
      </c>
    </row>
    <row r="25" spans="1:16" x14ac:dyDescent="0.15">
      <c r="A25" s="50" t="s">
        <v>63</v>
      </c>
      <c r="B25" s="15">
        <v>82.7</v>
      </c>
      <c r="C25" s="15">
        <v>2153.8150000000001</v>
      </c>
      <c r="D25" s="15">
        <v>0</v>
      </c>
      <c r="E25" s="15">
        <v>15738.62</v>
      </c>
      <c r="F25" s="15">
        <v>0</v>
      </c>
      <c r="G25" s="15">
        <v>1202.8800000000001</v>
      </c>
      <c r="H25" s="15">
        <v>0</v>
      </c>
      <c r="I25" s="15">
        <v>230.4</v>
      </c>
      <c r="J25" s="15">
        <v>772.56</v>
      </c>
      <c r="K25" s="15">
        <v>14.433</v>
      </c>
      <c r="L25" s="15">
        <v>22001.751</v>
      </c>
      <c r="M25" s="15">
        <v>33.340000000000003</v>
      </c>
      <c r="N25" s="33">
        <f t="shared" si="1"/>
        <v>42230.499000000003</v>
      </c>
      <c r="O25" s="11">
        <f t="shared" si="0"/>
        <v>3.6567471430195109E-3</v>
      </c>
    </row>
    <row r="26" spans="1:16" x14ac:dyDescent="0.15">
      <c r="A26" s="50" t="s">
        <v>64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11.77</v>
      </c>
      <c r="I26" s="15">
        <v>2.6619999999999999</v>
      </c>
      <c r="J26" s="15">
        <v>32.83</v>
      </c>
      <c r="K26" s="15">
        <v>0</v>
      </c>
      <c r="L26" s="15">
        <v>0</v>
      </c>
      <c r="M26" s="15">
        <v>11.329000000000001</v>
      </c>
      <c r="N26" s="33">
        <f t="shared" si="1"/>
        <v>58.591000000000001</v>
      </c>
      <c r="O26" s="11">
        <f t="shared" si="0"/>
        <v>5.0734061147763408E-6</v>
      </c>
    </row>
    <row r="27" spans="1:16" x14ac:dyDescent="0.15">
      <c r="A27" s="50" t="s">
        <v>65</v>
      </c>
      <c r="B27" s="15">
        <v>1.63</v>
      </c>
      <c r="C27" s="15">
        <v>49.298000000000002</v>
      </c>
      <c r="D27" s="15">
        <v>0</v>
      </c>
      <c r="E27" s="15">
        <v>0.95</v>
      </c>
      <c r="F27" s="15">
        <v>0</v>
      </c>
      <c r="G27" s="15">
        <v>2.7650000000000001</v>
      </c>
      <c r="H27" s="15">
        <v>49.77</v>
      </c>
      <c r="I27" s="15">
        <v>23.08</v>
      </c>
      <c r="J27" s="15">
        <v>0.46300000000000002</v>
      </c>
      <c r="K27" s="15">
        <v>0</v>
      </c>
      <c r="L27" s="15">
        <v>0</v>
      </c>
      <c r="M27" s="15">
        <v>16.071000000000002</v>
      </c>
      <c r="N27" s="33">
        <f t="shared" si="1"/>
        <v>144.02700000000002</v>
      </c>
      <c r="O27" s="11">
        <f t="shared" si="0"/>
        <v>1.2471326014112954E-5</v>
      </c>
    </row>
    <row r="28" spans="1:16" x14ac:dyDescent="0.15">
      <c r="A28" s="50" t="s">
        <v>75</v>
      </c>
      <c r="B28" s="15">
        <v>2317</v>
      </c>
      <c r="C28" s="15">
        <v>2392.2199999999998</v>
      </c>
      <c r="D28" s="15">
        <v>1940</v>
      </c>
      <c r="E28" s="15">
        <v>13730.97</v>
      </c>
      <c r="F28" s="15">
        <v>14707</v>
      </c>
      <c r="G28" s="15">
        <v>3906.8</v>
      </c>
      <c r="H28" s="15">
        <v>0</v>
      </c>
      <c r="I28" s="15">
        <v>3268.62</v>
      </c>
      <c r="J28" s="15">
        <v>7348</v>
      </c>
      <c r="K28" s="15">
        <v>0</v>
      </c>
      <c r="L28" s="15">
        <v>2694.53</v>
      </c>
      <c r="M28" s="15">
        <v>0</v>
      </c>
      <c r="N28" s="33">
        <f t="shared" si="1"/>
        <v>52305.140000000007</v>
      </c>
      <c r="O28" s="11">
        <f t="shared" si="0"/>
        <v>4.5291122716839211E-3</v>
      </c>
    </row>
    <row r="29" spans="1:16" x14ac:dyDescent="0.15">
      <c r="A29" s="34" t="s">
        <v>39</v>
      </c>
      <c r="B29" s="33">
        <f t="shared" ref="B29:M29" si="2">SUM(B8:B28)</f>
        <v>1043556.263</v>
      </c>
      <c r="C29" s="33">
        <f t="shared" si="2"/>
        <v>854232.2649999999</v>
      </c>
      <c r="D29" s="33">
        <f t="shared" si="2"/>
        <v>804213.92</v>
      </c>
      <c r="E29" s="33">
        <f t="shared" si="2"/>
        <v>974032.43599999987</v>
      </c>
      <c r="F29" s="33">
        <f t="shared" si="2"/>
        <v>886895.58000000007</v>
      </c>
      <c r="G29" s="33">
        <f t="shared" si="2"/>
        <v>939715.50399999996</v>
      </c>
      <c r="H29" s="33">
        <f t="shared" si="2"/>
        <v>995682.86300000001</v>
      </c>
      <c r="I29" s="33">
        <f t="shared" si="2"/>
        <v>927766.62199999986</v>
      </c>
      <c r="J29" s="33">
        <f t="shared" si="2"/>
        <v>928191.13</v>
      </c>
      <c r="K29" s="33">
        <f t="shared" si="2"/>
        <v>982602.58099999989</v>
      </c>
      <c r="L29" s="33">
        <f t="shared" si="2"/>
        <v>948214.23199999996</v>
      </c>
      <c r="M29" s="33">
        <f t="shared" si="2"/>
        <v>1263548.2740000002</v>
      </c>
      <c r="N29" s="33">
        <f t="shared" si="1"/>
        <v>11548651.67</v>
      </c>
      <c r="O29" s="11">
        <f t="shared" si="0"/>
        <v>1</v>
      </c>
    </row>
  </sheetData>
  <printOptions horizontalCentered="1" verticalCentered="1"/>
  <pageMargins left="0.19685039370078741" right="0.11811023622047245" top="0.15748031496062992" bottom="0.15748031496062992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13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2" width="10.83203125" style="27"/>
    <col min="3" max="3" width="11.5" style="24"/>
    <col min="4" max="4" width="4.83203125" style="1" customWidth="1"/>
    <col min="5" max="16384" width="10.83203125" style="1"/>
  </cols>
  <sheetData>
    <row r="2" spans="2:9" x14ac:dyDescent="0.2">
      <c r="B2" s="44" t="s">
        <v>22</v>
      </c>
      <c r="C2" s="24">
        <v>1043556.263</v>
      </c>
    </row>
    <row r="3" spans="2:9" ht="18" x14ac:dyDescent="0.2">
      <c r="B3" s="44" t="s">
        <v>23</v>
      </c>
      <c r="C3" s="24">
        <v>854232.2649999999</v>
      </c>
      <c r="I3" s="25" t="s">
        <v>133</v>
      </c>
    </row>
    <row r="4" spans="2:9" ht="18" x14ac:dyDescent="0.2">
      <c r="B4" s="44" t="s">
        <v>24</v>
      </c>
      <c r="C4" s="24">
        <v>804213.92</v>
      </c>
      <c r="I4" s="25" t="s">
        <v>100</v>
      </c>
    </row>
    <row r="5" spans="2:9" x14ac:dyDescent="0.2">
      <c r="B5" s="44" t="s">
        <v>25</v>
      </c>
      <c r="C5" s="24">
        <v>974032.43599999987</v>
      </c>
    </row>
    <row r="6" spans="2:9" x14ac:dyDescent="0.2">
      <c r="B6" s="44" t="s">
        <v>26</v>
      </c>
      <c r="C6" s="24">
        <v>886895.58000000007</v>
      </c>
    </row>
    <row r="7" spans="2:9" x14ac:dyDescent="0.2">
      <c r="B7" s="44" t="s">
        <v>27</v>
      </c>
      <c r="C7" s="24">
        <v>939715.50399999996</v>
      </c>
    </row>
    <row r="8" spans="2:9" x14ac:dyDescent="0.2">
      <c r="B8" s="44" t="s">
        <v>28</v>
      </c>
      <c r="C8" s="24">
        <v>995682.86300000001</v>
      </c>
    </row>
    <row r="9" spans="2:9" x14ac:dyDescent="0.2">
      <c r="B9" s="44" t="s">
        <v>29</v>
      </c>
      <c r="C9" s="24">
        <v>927766.62199999986</v>
      </c>
    </row>
    <row r="10" spans="2:9" x14ac:dyDescent="0.2">
      <c r="B10" s="44" t="s">
        <v>30</v>
      </c>
      <c r="C10" s="24">
        <v>928191.13</v>
      </c>
    </row>
    <row r="11" spans="2:9" x14ac:dyDescent="0.2">
      <c r="B11" s="44" t="s">
        <v>31</v>
      </c>
      <c r="C11" s="24">
        <v>982602.58099999989</v>
      </c>
    </row>
    <row r="12" spans="2:9" x14ac:dyDescent="0.2">
      <c r="B12" s="44" t="s">
        <v>32</v>
      </c>
      <c r="C12" s="24">
        <v>948214.23199999996</v>
      </c>
    </row>
    <row r="13" spans="2:9" x14ac:dyDescent="0.2">
      <c r="B13" s="44" t="s">
        <v>33</v>
      </c>
      <c r="C13" s="24">
        <v>1263548.2740000002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26"/>
  <sheetViews>
    <sheetView topLeftCell="A4" workbookViewId="0">
      <selection activeCell="A4" sqref="A1:XFD1048576"/>
    </sheetView>
  </sheetViews>
  <sheetFormatPr baseColWidth="10" defaultColWidth="11.5" defaultRowHeight="13" x14ac:dyDescent="0.15"/>
  <cols>
    <col min="1" max="1" width="20.1640625" style="2" customWidth="1"/>
    <col min="2" max="2" width="10.5" style="29" bestFit="1" customWidth="1"/>
    <col min="3" max="3" width="10.33203125" style="29" bestFit="1" customWidth="1"/>
    <col min="4" max="13" width="10.5" style="29" bestFit="1" customWidth="1"/>
    <col min="14" max="14" width="11.5" style="29" bestFit="1" customWidth="1"/>
    <col min="15" max="15" width="7.33203125" style="20" bestFit="1" customWidth="1"/>
    <col min="16" max="16" width="3.1640625" style="21" customWidth="1"/>
    <col min="17" max="16384" width="11.5" style="2"/>
  </cols>
  <sheetData>
    <row r="2" spans="1:16" x14ac:dyDescent="0.15">
      <c r="A2" s="28" t="s">
        <v>40</v>
      </c>
    </row>
    <row r="4" spans="1:16" x14ac:dyDescent="0.15">
      <c r="A4" s="28" t="s">
        <v>67</v>
      </c>
    </row>
    <row r="5" spans="1:16" x14ac:dyDescent="0.15">
      <c r="A5" s="28" t="s">
        <v>100</v>
      </c>
    </row>
    <row r="7" spans="1:16" x14ac:dyDescent="0.15">
      <c r="A7" s="30" t="s">
        <v>34</v>
      </c>
      <c r="B7" s="31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39</v>
      </c>
    </row>
    <row r="8" spans="1:16" x14ac:dyDescent="0.15">
      <c r="A8" s="32" t="s">
        <v>42</v>
      </c>
      <c r="B8" s="15">
        <v>7308.72</v>
      </c>
      <c r="C8" s="15">
        <v>0</v>
      </c>
      <c r="D8" s="15">
        <v>2000</v>
      </c>
      <c r="E8" s="15">
        <v>24811.34</v>
      </c>
      <c r="F8" s="15">
        <v>2000</v>
      </c>
      <c r="G8" s="15">
        <v>2000.46</v>
      </c>
      <c r="H8" s="15">
        <v>5000</v>
      </c>
      <c r="I8" s="15">
        <v>21322.54</v>
      </c>
      <c r="J8" s="15">
        <v>6000</v>
      </c>
      <c r="K8" s="15">
        <v>3000</v>
      </c>
      <c r="L8" s="15">
        <v>20319.14</v>
      </c>
      <c r="M8" s="15">
        <v>5025.96</v>
      </c>
      <c r="N8" s="33">
        <f>SUM(B8:M8)</f>
        <v>98788.160000000003</v>
      </c>
      <c r="O8" s="20">
        <f t="shared" ref="O8:O26" si="0">N8/$N$26</f>
        <v>5.0224370085476411E-3</v>
      </c>
    </row>
    <row r="9" spans="1:16" x14ac:dyDescent="0.15">
      <c r="A9" s="32" t="s">
        <v>44</v>
      </c>
      <c r="B9" s="15">
        <v>92027.009000000005</v>
      </c>
      <c r="C9" s="15">
        <v>130190.63499999999</v>
      </c>
      <c r="D9" s="15">
        <v>6075.4560000000001</v>
      </c>
      <c r="E9" s="15">
        <v>0</v>
      </c>
      <c r="F9" s="15">
        <v>131896.79999999999</v>
      </c>
      <c r="G9" s="15">
        <v>54593.775000000001</v>
      </c>
      <c r="H9" s="15">
        <v>149448.18100000001</v>
      </c>
      <c r="I9" s="15">
        <v>7316.8440000000001</v>
      </c>
      <c r="J9" s="15">
        <v>69263.7</v>
      </c>
      <c r="K9" s="15">
        <v>0</v>
      </c>
      <c r="L9" s="15">
        <v>69295.5</v>
      </c>
      <c r="M9" s="15">
        <v>7485.8</v>
      </c>
      <c r="N9" s="33">
        <f t="shared" ref="N9:N26" si="1">SUM(B9:M9)</f>
        <v>717593.70000000007</v>
      </c>
      <c r="O9" s="20">
        <f t="shared" si="0"/>
        <v>3.6482804781267648E-2</v>
      </c>
    </row>
    <row r="10" spans="1:16" x14ac:dyDescent="0.15">
      <c r="A10" s="32" t="s">
        <v>45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4000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33">
        <f t="shared" si="1"/>
        <v>4000</v>
      </c>
      <c r="O10" s="20">
        <f t="shared" si="0"/>
        <v>2.0336190120547406E-4</v>
      </c>
    </row>
    <row r="11" spans="1:16" x14ac:dyDescent="0.15">
      <c r="A11" s="32" t="s">
        <v>46</v>
      </c>
      <c r="B11" s="15">
        <v>720502.99399999995</v>
      </c>
      <c r="C11" s="15">
        <v>476492.17499999999</v>
      </c>
      <c r="D11" s="15">
        <v>198235.04300000001</v>
      </c>
      <c r="E11" s="15">
        <v>760196.36899999995</v>
      </c>
      <c r="F11" s="15">
        <v>302927.04100000003</v>
      </c>
      <c r="G11" s="15">
        <v>628758.81900000002</v>
      </c>
      <c r="H11" s="15">
        <v>501976.35200000001</v>
      </c>
      <c r="I11" s="15">
        <v>367062.13799999998</v>
      </c>
      <c r="J11" s="15">
        <v>304844.40000000002</v>
      </c>
      <c r="K11" s="15">
        <v>240648.17199999999</v>
      </c>
      <c r="L11" s="15">
        <v>301588.82799999998</v>
      </c>
      <c r="M11" s="15">
        <v>252750.4</v>
      </c>
      <c r="N11" s="33">
        <f t="shared" si="1"/>
        <v>5055982.7310000006</v>
      </c>
      <c r="O11" s="20">
        <f t="shared" si="0"/>
        <v>0.25704856515955127</v>
      </c>
      <c r="P11" s="21">
        <v>1</v>
      </c>
    </row>
    <row r="12" spans="1:16" x14ac:dyDescent="0.15">
      <c r="A12" s="32" t="s">
        <v>47</v>
      </c>
      <c r="B12" s="15">
        <v>27083.757000000001</v>
      </c>
      <c r="C12" s="15">
        <v>2875.6640000000002</v>
      </c>
      <c r="D12" s="15">
        <v>39025.366000000002</v>
      </c>
      <c r="E12" s="15">
        <v>21793.956999999999</v>
      </c>
      <c r="F12" s="15">
        <v>23558.512999999999</v>
      </c>
      <c r="G12" s="15">
        <v>22555.477999999999</v>
      </c>
      <c r="H12" s="15">
        <v>4686.4920000000002</v>
      </c>
      <c r="I12" s="15">
        <v>41249.697999999997</v>
      </c>
      <c r="J12" s="15">
        <v>0</v>
      </c>
      <c r="K12" s="15">
        <v>28540.666000000001</v>
      </c>
      <c r="L12" s="15">
        <v>2311.4169999999999</v>
      </c>
      <c r="M12" s="15">
        <v>22199.984</v>
      </c>
      <c r="N12" s="33">
        <f t="shared" si="1"/>
        <v>235880.992</v>
      </c>
      <c r="O12" s="20">
        <f t="shared" si="0"/>
        <v>1.1992301747838304E-2</v>
      </c>
    </row>
    <row r="13" spans="1:16" x14ac:dyDescent="0.15">
      <c r="A13" s="32" t="s">
        <v>49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9889.5249999999996</v>
      </c>
      <c r="L13" s="15">
        <v>0</v>
      </c>
      <c r="M13" s="15">
        <v>0</v>
      </c>
      <c r="N13" s="33">
        <f t="shared" si="1"/>
        <v>9889.5249999999996</v>
      </c>
      <c r="O13" s="20">
        <f t="shared" si="0"/>
        <v>5.0278815150476641E-4</v>
      </c>
    </row>
    <row r="14" spans="1:16" x14ac:dyDescent="0.15">
      <c r="A14" s="32" t="s">
        <v>50</v>
      </c>
      <c r="B14" s="15">
        <v>148805.87299999999</v>
      </c>
      <c r="C14" s="15">
        <v>239529.75399999999</v>
      </c>
      <c r="D14" s="15">
        <v>65465.245999999999</v>
      </c>
      <c r="E14" s="15">
        <v>111801.45299999999</v>
      </c>
      <c r="F14" s="15">
        <v>182545.50700000001</v>
      </c>
      <c r="G14" s="15">
        <v>57562.364000000001</v>
      </c>
      <c r="H14" s="15">
        <v>317444.89399999997</v>
      </c>
      <c r="I14" s="15">
        <v>138089.85399999999</v>
      </c>
      <c r="J14" s="15">
        <v>149358.253</v>
      </c>
      <c r="K14" s="15">
        <v>141320.37700000001</v>
      </c>
      <c r="L14" s="15">
        <v>127438.17</v>
      </c>
      <c r="M14" s="15">
        <v>167652.12700000001</v>
      </c>
      <c r="N14" s="33">
        <f t="shared" si="1"/>
        <v>1847013.8720000002</v>
      </c>
      <c r="O14" s="20">
        <f t="shared" si="0"/>
        <v>9.3903063140701029E-2</v>
      </c>
    </row>
    <row r="15" spans="1:16" x14ac:dyDescent="0.15">
      <c r="A15" s="32" t="s">
        <v>52</v>
      </c>
      <c r="B15" s="15">
        <v>0</v>
      </c>
      <c r="C15" s="15">
        <v>6100</v>
      </c>
      <c r="D15" s="15">
        <v>5263.77</v>
      </c>
      <c r="E15" s="15">
        <v>0</v>
      </c>
      <c r="F15" s="15">
        <v>0</v>
      </c>
      <c r="G15" s="15">
        <v>4008.39</v>
      </c>
      <c r="H15" s="15">
        <v>0</v>
      </c>
      <c r="I15" s="15">
        <v>7981.55</v>
      </c>
      <c r="J15" s="15">
        <v>0</v>
      </c>
      <c r="K15" s="15">
        <v>0</v>
      </c>
      <c r="L15" s="15">
        <v>0</v>
      </c>
      <c r="M15" s="15">
        <v>0</v>
      </c>
      <c r="N15" s="33">
        <f t="shared" si="1"/>
        <v>23353.71</v>
      </c>
      <c r="O15" s="20">
        <f t="shared" si="0"/>
        <v>1.1873137164503229E-3</v>
      </c>
    </row>
    <row r="16" spans="1:16" x14ac:dyDescent="0.15">
      <c r="A16" s="32" t="s">
        <v>54</v>
      </c>
      <c r="B16" s="15">
        <v>279874.05</v>
      </c>
      <c r="C16" s="15">
        <v>83367.86</v>
      </c>
      <c r="D16" s="15">
        <v>217493.429</v>
      </c>
      <c r="E16" s="15">
        <v>148650.815</v>
      </c>
      <c r="F16" s="15">
        <v>276827.55200000003</v>
      </c>
      <c r="G16" s="15">
        <v>186030.75200000001</v>
      </c>
      <c r="H16" s="15">
        <v>236202.18400000001</v>
      </c>
      <c r="I16" s="15">
        <v>155208.04</v>
      </c>
      <c r="J16" s="15">
        <v>146181.24900000001</v>
      </c>
      <c r="K16" s="15">
        <v>97761.244000000006</v>
      </c>
      <c r="L16" s="15">
        <v>257572.20600000001</v>
      </c>
      <c r="M16" s="15">
        <v>141294.69699999999</v>
      </c>
      <c r="N16" s="33">
        <f t="shared" si="1"/>
        <v>2226464.0780000002</v>
      </c>
      <c r="O16" s="20">
        <f t="shared" si="0"/>
        <v>0.11319449196694323</v>
      </c>
    </row>
    <row r="17" spans="1:16" x14ac:dyDescent="0.15">
      <c r="A17" s="32" t="s">
        <v>55</v>
      </c>
      <c r="B17" s="15">
        <v>7744.87</v>
      </c>
      <c r="C17" s="15">
        <v>600</v>
      </c>
      <c r="D17" s="15">
        <v>42454.81</v>
      </c>
      <c r="E17" s="15">
        <v>3600</v>
      </c>
      <c r="F17" s="15">
        <v>2560</v>
      </c>
      <c r="G17" s="15">
        <v>5049.1000000000004</v>
      </c>
      <c r="H17" s="15">
        <v>0</v>
      </c>
      <c r="I17" s="15">
        <v>2800</v>
      </c>
      <c r="J17" s="15">
        <v>1698.3</v>
      </c>
      <c r="K17" s="15">
        <v>0</v>
      </c>
      <c r="L17" s="15">
        <v>7317.3</v>
      </c>
      <c r="M17" s="15">
        <v>2600.1799999999998</v>
      </c>
      <c r="N17" s="33">
        <f t="shared" si="1"/>
        <v>76424.559999999983</v>
      </c>
      <c r="O17" s="20">
        <f t="shared" si="0"/>
        <v>3.885460955097955E-3</v>
      </c>
    </row>
    <row r="18" spans="1:16" x14ac:dyDescent="0.15">
      <c r="A18" s="32" t="s">
        <v>56</v>
      </c>
      <c r="B18" s="15">
        <v>344582.16899999999</v>
      </c>
      <c r="C18" s="15">
        <v>396244.85200000001</v>
      </c>
      <c r="D18" s="15">
        <v>482664.55900000001</v>
      </c>
      <c r="E18" s="15">
        <v>287781.984</v>
      </c>
      <c r="F18" s="15">
        <v>304933.53499999997</v>
      </c>
      <c r="G18" s="15">
        <v>318857.99</v>
      </c>
      <c r="H18" s="15">
        <v>438474.92700000003</v>
      </c>
      <c r="I18" s="15">
        <v>463424.337</v>
      </c>
      <c r="J18" s="15">
        <v>434662.90299999999</v>
      </c>
      <c r="K18" s="15">
        <v>418969.16499999998</v>
      </c>
      <c r="L18" s="15">
        <v>325830.07</v>
      </c>
      <c r="M18" s="15">
        <v>335363.74</v>
      </c>
      <c r="N18" s="33">
        <f t="shared" si="1"/>
        <v>4551790.2309999997</v>
      </c>
      <c r="O18" s="20">
        <f t="shared" si="0"/>
        <v>0.23141517881616597</v>
      </c>
      <c r="P18" s="21">
        <v>2</v>
      </c>
    </row>
    <row r="19" spans="1:16" x14ac:dyDescent="0.15">
      <c r="A19" s="32" t="s">
        <v>57</v>
      </c>
      <c r="B19" s="15">
        <v>10203.39</v>
      </c>
      <c r="C19" s="15">
        <v>18856</v>
      </c>
      <c r="D19" s="15">
        <v>11280.1</v>
      </c>
      <c r="E19" s="15">
        <v>27868.16</v>
      </c>
      <c r="F19" s="15">
        <v>28137.037</v>
      </c>
      <c r="G19" s="15">
        <v>27706.605</v>
      </c>
      <c r="H19" s="15">
        <v>48207.805</v>
      </c>
      <c r="I19" s="15">
        <v>53165.97</v>
      </c>
      <c r="J19" s="15">
        <v>65123.35</v>
      </c>
      <c r="K19" s="15">
        <v>22177.07</v>
      </c>
      <c r="L19" s="15">
        <v>33272.76</v>
      </c>
      <c r="M19" s="15">
        <v>3125.03</v>
      </c>
      <c r="N19" s="33">
        <f t="shared" si="1"/>
        <v>349123.277</v>
      </c>
      <c r="O19" s="20">
        <f t="shared" si="0"/>
        <v>1.7749593341451337E-2</v>
      </c>
    </row>
    <row r="20" spans="1:16" x14ac:dyDescent="0.15">
      <c r="A20" s="32" t="s">
        <v>58</v>
      </c>
      <c r="B20" s="15">
        <v>47686.080000000002</v>
      </c>
      <c r="C20" s="15">
        <v>18654.415000000001</v>
      </c>
      <c r="D20" s="15">
        <v>500</v>
      </c>
      <c r="E20" s="15">
        <v>35401.686999999998</v>
      </c>
      <c r="F20" s="15">
        <v>8999.9210000000003</v>
      </c>
      <c r="G20" s="15">
        <v>13849.196</v>
      </c>
      <c r="H20" s="15">
        <v>29602.347000000002</v>
      </c>
      <c r="I20" s="15">
        <v>34424.419000000002</v>
      </c>
      <c r="J20" s="15">
        <v>5526.8130000000001</v>
      </c>
      <c r="K20" s="15">
        <v>25303.132000000001</v>
      </c>
      <c r="L20" s="15">
        <v>13107.255999999999</v>
      </c>
      <c r="M20" s="15">
        <v>30040.681</v>
      </c>
      <c r="N20" s="33">
        <f t="shared" si="1"/>
        <v>263095.94699999999</v>
      </c>
      <c r="O20" s="20">
        <f t="shared" si="0"/>
        <v>1.3375922995343658E-2</v>
      </c>
    </row>
    <row r="21" spans="1:16" x14ac:dyDescent="0.15">
      <c r="A21" s="32" t="s">
        <v>59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4.0110000000000001</v>
      </c>
      <c r="L21" s="15">
        <v>27003</v>
      </c>
      <c r="M21" s="15">
        <v>3600</v>
      </c>
      <c r="N21" s="33">
        <f t="shared" si="1"/>
        <v>30607.010999999999</v>
      </c>
      <c r="O21" s="20">
        <f t="shared" si="0"/>
        <v>1.5560749867942142E-3</v>
      </c>
    </row>
    <row r="22" spans="1:16" x14ac:dyDescent="0.15">
      <c r="A22" s="32" t="s">
        <v>60</v>
      </c>
      <c r="B22" s="15">
        <v>123744.927</v>
      </c>
      <c r="C22" s="15">
        <v>143283.87</v>
      </c>
      <c r="D22" s="15">
        <v>64129.370999999999</v>
      </c>
      <c r="E22" s="15">
        <v>28753.81</v>
      </c>
      <c r="F22" s="15">
        <v>80522.146999999997</v>
      </c>
      <c r="G22" s="15">
        <v>48107</v>
      </c>
      <c r="H22" s="15">
        <v>100171.53</v>
      </c>
      <c r="I22" s="15">
        <v>105350.159</v>
      </c>
      <c r="J22" s="15">
        <v>45001.5</v>
      </c>
      <c r="K22" s="15">
        <v>22503</v>
      </c>
      <c r="L22" s="15">
        <v>55080.5</v>
      </c>
      <c r="M22" s="15">
        <v>22500</v>
      </c>
      <c r="N22" s="33">
        <f t="shared" si="1"/>
        <v>839147.81400000001</v>
      </c>
      <c r="O22" s="20">
        <f t="shared" si="0"/>
        <v>4.2662673711864378E-2</v>
      </c>
    </row>
    <row r="23" spans="1:16" x14ac:dyDescent="0.15">
      <c r="A23" s="32" t="s">
        <v>61</v>
      </c>
      <c r="B23" s="15">
        <v>250384.7</v>
      </c>
      <c r="C23" s="15">
        <v>174677.15</v>
      </c>
      <c r="D23" s="15">
        <v>187365.12</v>
      </c>
      <c r="E23" s="15">
        <v>50436.684999999998</v>
      </c>
      <c r="F23" s="15">
        <v>167644.6</v>
      </c>
      <c r="G23" s="15">
        <v>284874.78000000003</v>
      </c>
      <c r="H23" s="15">
        <v>305752.44</v>
      </c>
      <c r="I23" s="15">
        <v>134603.92000000001</v>
      </c>
      <c r="J23" s="15">
        <v>72096.53</v>
      </c>
      <c r="K23" s="15">
        <v>218234.52</v>
      </c>
      <c r="L23" s="15">
        <v>242087.21</v>
      </c>
      <c r="M23" s="15">
        <v>227537.66399999999</v>
      </c>
      <c r="N23" s="33">
        <f t="shared" si="1"/>
        <v>2315695.3190000001</v>
      </c>
      <c r="O23" s="20">
        <f t="shared" si="0"/>
        <v>0.11773105067111418</v>
      </c>
      <c r="P23" s="21">
        <v>3</v>
      </c>
    </row>
    <row r="24" spans="1:16" x14ac:dyDescent="0.15">
      <c r="A24" s="32" t="s">
        <v>63</v>
      </c>
      <c r="B24" s="15">
        <v>59444.555</v>
      </c>
      <c r="C24" s="15">
        <v>51058.76</v>
      </c>
      <c r="D24" s="15">
        <v>47605.807999999997</v>
      </c>
      <c r="E24" s="15">
        <v>28096.043000000001</v>
      </c>
      <c r="F24" s="15">
        <v>45250.46</v>
      </c>
      <c r="G24" s="15">
        <v>54924.66</v>
      </c>
      <c r="H24" s="15">
        <v>68746.233999999997</v>
      </c>
      <c r="I24" s="15">
        <v>141786.87700000001</v>
      </c>
      <c r="J24" s="15">
        <v>74087.313999999998</v>
      </c>
      <c r="K24" s="15">
        <v>99841.982999999993</v>
      </c>
      <c r="L24" s="15">
        <v>79965.095000000001</v>
      </c>
      <c r="M24" s="15">
        <v>36578.93</v>
      </c>
      <c r="N24" s="33">
        <f t="shared" si="1"/>
        <v>787386.71900000004</v>
      </c>
      <c r="O24" s="20">
        <f t="shared" si="0"/>
        <v>4.0031115039945088E-2</v>
      </c>
    </row>
    <row r="25" spans="1:16" x14ac:dyDescent="0.15">
      <c r="A25" s="32" t="s">
        <v>62</v>
      </c>
      <c r="B25" s="15">
        <v>0</v>
      </c>
      <c r="C25" s="15">
        <v>46200</v>
      </c>
      <c r="D25" s="15">
        <v>0</v>
      </c>
      <c r="E25" s="15">
        <v>48400</v>
      </c>
      <c r="F25" s="15">
        <v>0</v>
      </c>
      <c r="G25" s="15">
        <v>0</v>
      </c>
      <c r="H25" s="15">
        <v>0</v>
      </c>
      <c r="I25" s="15">
        <v>47680</v>
      </c>
      <c r="J25" s="15">
        <v>0</v>
      </c>
      <c r="K25" s="15">
        <v>47700</v>
      </c>
      <c r="L25" s="15">
        <v>0</v>
      </c>
      <c r="M25" s="15">
        <v>47150</v>
      </c>
      <c r="N25" s="33">
        <f t="shared" si="1"/>
        <v>237130</v>
      </c>
      <c r="O25" s="20">
        <f t="shared" si="0"/>
        <v>1.2055801908213516E-2</v>
      </c>
    </row>
    <row r="26" spans="1:16" x14ac:dyDescent="0.15">
      <c r="A26" s="49" t="s">
        <v>39</v>
      </c>
      <c r="B26" s="33">
        <f t="shared" ref="B26:M26" si="2">SUM(B8:B25)</f>
        <v>2119393.094</v>
      </c>
      <c r="C26" s="33">
        <f t="shared" si="2"/>
        <v>1788131.135</v>
      </c>
      <c r="D26" s="33">
        <f t="shared" si="2"/>
        <v>1369558.078</v>
      </c>
      <c r="E26" s="33">
        <f t="shared" si="2"/>
        <v>1577592.3029999998</v>
      </c>
      <c r="F26" s="33">
        <f t="shared" si="2"/>
        <v>1557803.1130000004</v>
      </c>
      <c r="G26" s="33">
        <f t="shared" si="2"/>
        <v>1712879.3689999999</v>
      </c>
      <c r="H26" s="33">
        <f t="shared" si="2"/>
        <v>2205713.3860000004</v>
      </c>
      <c r="I26" s="33">
        <f t="shared" si="2"/>
        <v>1721466.3460000001</v>
      </c>
      <c r="J26" s="33">
        <f t="shared" si="2"/>
        <v>1373844.3120000002</v>
      </c>
      <c r="K26" s="33">
        <f t="shared" si="2"/>
        <v>1375892.865</v>
      </c>
      <c r="L26" s="33">
        <f t="shared" si="2"/>
        <v>1562188.452</v>
      </c>
      <c r="M26" s="33">
        <f t="shared" si="2"/>
        <v>1304905.1929999997</v>
      </c>
      <c r="N26" s="33">
        <f t="shared" si="1"/>
        <v>19669367.646000002</v>
      </c>
      <c r="O26" s="20">
        <f t="shared" si="0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3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3" width="10.83203125" style="27"/>
    <col min="4" max="4" width="4.1640625" style="1" customWidth="1"/>
    <col min="5" max="16384" width="10.83203125" style="1"/>
  </cols>
  <sheetData>
    <row r="1" spans="2:9" ht="18" x14ac:dyDescent="0.2">
      <c r="I1" s="25" t="s">
        <v>134</v>
      </c>
    </row>
    <row r="2" spans="2:9" ht="18" x14ac:dyDescent="0.2">
      <c r="B2" s="44" t="s">
        <v>22</v>
      </c>
      <c r="C2" s="48">
        <v>2119393.094</v>
      </c>
      <c r="I2" s="25" t="s">
        <v>100</v>
      </c>
    </row>
    <row r="3" spans="2:9" x14ac:dyDescent="0.2">
      <c r="B3" s="44" t="s">
        <v>23</v>
      </c>
      <c r="C3" s="48">
        <v>1788131.135</v>
      </c>
    </row>
    <row r="4" spans="2:9" x14ac:dyDescent="0.2">
      <c r="B4" s="44" t="s">
        <v>24</v>
      </c>
      <c r="C4" s="48">
        <v>1369558.078</v>
      </c>
    </row>
    <row r="5" spans="2:9" x14ac:dyDescent="0.2">
      <c r="B5" s="44" t="s">
        <v>25</v>
      </c>
      <c r="C5" s="48">
        <v>1577592.3029999998</v>
      </c>
    </row>
    <row r="6" spans="2:9" x14ac:dyDescent="0.2">
      <c r="B6" s="44" t="s">
        <v>26</v>
      </c>
      <c r="C6" s="48">
        <v>1557803.1130000004</v>
      </c>
    </row>
    <row r="7" spans="2:9" x14ac:dyDescent="0.2">
      <c r="B7" s="44" t="s">
        <v>27</v>
      </c>
      <c r="C7" s="48">
        <v>1712879.3689999999</v>
      </c>
    </row>
    <row r="8" spans="2:9" x14ac:dyDescent="0.2">
      <c r="B8" s="44" t="s">
        <v>28</v>
      </c>
      <c r="C8" s="48">
        <v>2205713.3860000004</v>
      </c>
    </row>
    <row r="9" spans="2:9" x14ac:dyDescent="0.2">
      <c r="B9" s="44" t="s">
        <v>29</v>
      </c>
      <c r="C9" s="48">
        <v>1721466.3460000001</v>
      </c>
    </row>
    <row r="10" spans="2:9" x14ac:dyDescent="0.2">
      <c r="B10" s="44" t="s">
        <v>30</v>
      </c>
      <c r="C10" s="48">
        <v>1373844.3120000002</v>
      </c>
    </row>
    <row r="11" spans="2:9" x14ac:dyDescent="0.2">
      <c r="B11" s="44" t="s">
        <v>31</v>
      </c>
      <c r="C11" s="48">
        <v>1375892.865</v>
      </c>
    </row>
    <row r="12" spans="2:9" x14ac:dyDescent="0.2">
      <c r="B12" s="44" t="s">
        <v>32</v>
      </c>
      <c r="C12" s="48">
        <v>1562188.452</v>
      </c>
    </row>
    <row r="13" spans="2:9" x14ac:dyDescent="0.2">
      <c r="B13" s="44" t="s">
        <v>33</v>
      </c>
      <c r="C13" s="48">
        <v>1304905.1929999997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6"/>
  <sheetViews>
    <sheetView topLeftCell="A4" workbookViewId="0">
      <selection activeCell="A4" sqref="A1:XFD1048576"/>
    </sheetView>
  </sheetViews>
  <sheetFormatPr baseColWidth="10" defaultColWidth="11.5" defaultRowHeight="13" x14ac:dyDescent="0.15"/>
  <cols>
    <col min="1" max="1" width="20.1640625" style="2" customWidth="1"/>
    <col min="2" max="13" width="10.33203125" style="29" bestFit="1" customWidth="1"/>
    <col min="14" max="14" width="11.33203125" style="29" bestFit="1" customWidth="1"/>
    <col min="15" max="15" width="7.33203125" style="20" bestFit="1" customWidth="1"/>
    <col min="16" max="16" width="4.1640625" style="21" customWidth="1"/>
    <col min="17" max="16384" width="11.5" style="2"/>
  </cols>
  <sheetData>
    <row r="2" spans="1:16" x14ac:dyDescent="0.15">
      <c r="A2" s="28" t="s">
        <v>40</v>
      </c>
    </row>
    <row r="4" spans="1:16" x14ac:dyDescent="0.15">
      <c r="A4" s="28" t="s">
        <v>68</v>
      </c>
    </row>
    <row r="5" spans="1:16" x14ac:dyDescent="0.15">
      <c r="A5" s="28" t="s">
        <v>100</v>
      </c>
    </row>
    <row r="7" spans="1:16" x14ac:dyDescent="0.15">
      <c r="A7" s="30" t="s">
        <v>34</v>
      </c>
      <c r="B7" s="31" t="s">
        <v>22</v>
      </c>
      <c r="C7" s="31" t="s">
        <v>23</v>
      </c>
      <c r="D7" s="31" t="s">
        <v>24</v>
      </c>
      <c r="E7" s="31" t="s">
        <v>25</v>
      </c>
      <c r="F7" s="31" t="s">
        <v>26</v>
      </c>
      <c r="G7" s="31" t="s">
        <v>27</v>
      </c>
      <c r="H7" s="31" t="s">
        <v>28</v>
      </c>
      <c r="I7" s="31" t="s">
        <v>29</v>
      </c>
      <c r="J7" s="31" t="s">
        <v>30</v>
      </c>
      <c r="K7" s="31" t="s">
        <v>31</v>
      </c>
      <c r="L7" s="31" t="s">
        <v>32</v>
      </c>
      <c r="M7" s="31" t="s">
        <v>33</v>
      </c>
      <c r="N7" s="31" t="s">
        <v>39</v>
      </c>
    </row>
    <row r="8" spans="1:16" x14ac:dyDescent="0.15">
      <c r="A8" s="5" t="s">
        <v>42</v>
      </c>
      <c r="B8" s="15">
        <v>589.83000000000004</v>
      </c>
      <c r="C8" s="15">
        <v>999.57</v>
      </c>
      <c r="D8" s="15">
        <v>0</v>
      </c>
      <c r="E8" s="15">
        <v>1886.72</v>
      </c>
      <c r="F8" s="15">
        <v>0</v>
      </c>
      <c r="G8" s="15">
        <v>0</v>
      </c>
      <c r="H8" s="15">
        <v>0</v>
      </c>
      <c r="I8" s="15">
        <v>0</v>
      </c>
      <c r="J8" s="15">
        <v>1300</v>
      </c>
      <c r="K8" s="15">
        <v>1603.03</v>
      </c>
      <c r="L8" s="15">
        <v>1710.19</v>
      </c>
      <c r="M8" s="15">
        <v>500</v>
      </c>
      <c r="N8" s="6">
        <f>SUM(B8:M8)</f>
        <v>8589.34</v>
      </c>
      <c r="O8" s="20">
        <f t="shared" ref="O8:O26" si="0">N8/$N$26</f>
        <v>4.1378784732251319E-4</v>
      </c>
    </row>
    <row r="9" spans="1:16" x14ac:dyDescent="0.15">
      <c r="A9" s="5" t="s">
        <v>43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2908.32</v>
      </c>
      <c r="M9" s="15">
        <v>0</v>
      </c>
      <c r="N9" s="6">
        <f t="shared" ref="N9:N26" si="1">SUM(B9:M9)</f>
        <v>2908.32</v>
      </c>
      <c r="O9" s="20">
        <f t="shared" si="0"/>
        <v>1.4010709462252183E-4</v>
      </c>
    </row>
    <row r="10" spans="1:16" x14ac:dyDescent="0.15">
      <c r="A10" s="32" t="s">
        <v>45</v>
      </c>
      <c r="B10" s="15">
        <v>1029.9100000000001</v>
      </c>
      <c r="C10" s="15">
        <v>2974.6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1505.03</v>
      </c>
      <c r="L10" s="15">
        <v>572.18600000000004</v>
      </c>
      <c r="M10" s="15">
        <v>0</v>
      </c>
      <c r="N10" s="6">
        <f t="shared" si="1"/>
        <v>6081.7259999999997</v>
      </c>
      <c r="O10" s="20">
        <f t="shared" si="0"/>
        <v>2.9298459596958075E-4</v>
      </c>
    </row>
    <row r="11" spans="1:16" x14ac:dyDescent="0.15">
      <c r="A11" s="32" t="s">
        <v>46</v>
      </c>
      <c r="B11" s="15">
        <v>464486.28200000001</v>
      </c>
      <c r="C11" s="15">
        <v>362228.88199999998</v>
      </c>
      <c r="D11" s="15">
        <v>569756.07499999995</v>
      </c>
      <c r="E11" s="15">
        <v>482681.18099999998</v>
      </c>
      <c r="F11" s="15">
        <v>363150.76799999998</v>
      </c>
      <c r="G11" s="15">
        <v>401609.51299999998</v>
      </c>
      <c r="H11" s="15">
        <v>459040.348</v>
      </c>
      <c r="I11" s="15">
        <v>301840.81099999999</v>
      </c>
      <c r="J11" s="15">
        <v>374051.19099999999</v>
      </c>
      <c r="K11" s="15">
        <v>400112.09100000001</v>
      </c>
      <c r="L11" s="15">
        <v>346841.94099999999</v>
      </c>
      <c r="M11" s="15">
        <v>463732.95899999997</v>
      </c>
      <c r="N11" s="6">
        <f t="shared" si="1"/>
        <v>4989532.0419999994</v>
      </c>
      <c r="O11" s="20">
        <f t="shared" si="0"/>
        <v>0.24036861072048415</v>
      </c>
      <c r="P11" s="21">
        <v>3</v>
      </c>
    </row>
    <row r="12" spans="1:16" x14ac:dyDescent="0.15">
      <c r="A12" s="32" t="s">
        <v>47</v>
      </c>
      <c r="B12" s="15">
        <v>37469.356</v>
      </c>
      <c r="C12" s="15">
        <v>3997.6149999999998</v>
      </c>
      <c r="D12" s="15">
        <v>13465.331</v>
      </c>
      <c r="E12" s="15">
        <v>10783.079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6">
        <f t="shared" si="1"/>
        <v>65715.380999999994</v>
      </c>
      <c r="O12" s="20">
        <f t="shared" si="0"/>
        <v>3.1658108818569041E-3</v>
      </c>
    </row>
    <row r="13" spans="1:16" x14ac:dyDescent="0.15">
      <c r="A13" s="32" t="s">
        <v>48</v>
      </c>
      <c r="B13" s="15">
        <v>44492.601999999999</v>
      </c>
      <c r="C13" s="15">
        <v>16243.983</v>
      </c>
      <c r="D13" s="15">
        <v>33494.936000000002</v>
      </c>
      <c r="E13" s="15">
        <v>20778.938999999998</v>
      </c>
      <c r="F13" s="15">
        <v>2703.8739999999998</v>
      </c>
      <c r="G13" s="15">
        <v>18957.530999999999</v>
      </c>
      <c r="H13" s="15">
        <v>4763.2160000000003</v>
      </c>
      <c r="I13" s="15">
        <v>17262.153999999999</v>
      </c>
      <c r="J13" s="15">
        <v>18431.081999999999</v>
      </c>
      <c r="K13" s="15">
        <v>3120.0610000000001</v>
      </c>
      <c r="L13" s="15">
        <v>17028.439999999999</v>
      </c>
      <c r="M13" s="15">
        <v>19652.526000000002</v>
      </c>
      <c r="N13" s="6">
        <f t="shared" si="1"/>
        <v>216929.34400000001</v>
      </c>
      <c r="O13" s="20">
        <f t="shared" si="0"/>
        <v>1.0450480045596629E-2</v>
      </c>
    </row>
    <row r="14" spans="1:16" x14ac:dyDescent="0.15">
      <c r="A14" s="32" t="s">
        <v>49</v>
      </c>
      <c r="B14" s="15">
        <v>46329.832999999999</v>
      </c>
      <c r="C14" s="15">
        <v>13417.624</v>
      </c>
      <c r="D14" s="15">
        <v>26093.017</v>
      </c>
      <c r="E14" s="15">
        <v>21884.68</v>
      </c>
      <c r="F14" s="15">
        <v>22987.922999999999</v>
      </c>
      <c r="G14" s="15">
        <v>30002.053</v>
      </c>
      <c r="H14" s="15">
        <v>40779.08</v>
      </c>
      <c r="I14" s="15">
        <v>15728.423000000001</v>
      </c>
      <c r="J14" s="15">
        <v>39328.832000000002</v>
      </c>
      <c r="K14" s="15">
        <v>20213.506000000001</v>
      </c>
      <c r="L14" s="15">
        <v>10355.192999999999</v>
      </c>
      <c r="M14" s="15">
        <v>43682.79</v>
      </c>
      <c r="N14" s="6">
        <f t="shared" si="1"/>
        <v>330802.95399999997</v>
      </c>
      <c r="O14" s="20">
        <f t="shared" si="0"/>
        <v>1.5936293385008436E-2</v>
      </c>
    </row>
    <row r="15" spans="1:16" x14ac:dyDescent="0.15">
      <c r="A15" s="32" t="s">
        <v>51</v>
      </c>
      <c r="B15" s="15">
        <v>6505.5950000000003</v>
      </c>
      <c r="C15" s="15"/>
      <c r="D15" s="15">
        <v>2640.48</v>
      </c>
      <c r="E15" s="15">
        <v>2846.8870000000002</v>
      </c>
      <c r="F15" s="15">
        <v>3010.837</v>
      </c>
      <c r="G15" s="15">
        <v>6435.2139999999999</v>
      </c>
      <c r="H15" s="15">
        <v>2738.7489999999998</v>
      </c>
      <c r="I15" s="15">
        <v>2754.835</v>
      </c>
      <c r="J15" s="15">
        <v>4083.7</v>
      </c>
      <c r="K15" s="15">
        <v>5850.674</v>
      </c>
      <c r="L15" s="15">
        <v>1251.6590000000001</v>
      </c>
      <c r="M15" s="15">
        <v>5874.6779999999999</v>
      </c>
      <c r="N15" s="6">
        <f t="shared" si="1"/>
        <v>43993.307999999997</v>
      </c>
      <c r="O15" s="20">
        <f t="shared" si="0"/>
        <v>2.1193591374792822E-3</v>
      </c>
    </row>
    <row r="16" spans="1:16" x14ac:dyDescent="0.15">
      <c r="A16" s="32" t="s">
        <v>53</v>
      </c>
      <c r="B16" s="15">
        <v>615662.37399999995</v>
      </c>
      <c r="C16" s="15">
        <v>392402.02799999999</v>
      </c>
      <c r="D16" s="15">
        <v>753903.39899999998</v>
      </c>
      <c r="E16" s="15">
        <v>528753.72100000002</v>
      </c>
      <c r="F16" s="15">
        <v>404566.94699999999</v>
      </c>
      <c r="G16" s="15">
        <v>758284.63199999998</v>
      </c>
      <c r="H16" s="15">
        <v>1009096.5919999999</v>
      </c>
      <c r="I16" s="15">
        <v>452339.674</v>
      </c>
      <c r="J16" s="15">
        <v>525667.66799999995</v>
      </c>
      <c r="K16" s="15">
        <v>581124.90599999996</v>
      </c>
      <c r="L16" s="15">
        <v>165177.823</v>
      </c>
      <c r="M16" s="15">
        <v>468786.78700000001</v>
      </c>
      <c r="N16" s="6">
        <f t="shared" si="1"/>
        <v>6655766.550999999</v>
      </c>
      <c r="O16" s="20">
        <f t="shared" si="0"/>
        <v>0.32063875844005219</v>
      </c>
      <c r="P16" s="21">
        <v>2</v>
      </c>
    </row>
    <row r="17" spans="1:16" x14ac:dyDescent="0.15">
      <c r="A17" s="32" t="s">
        <v>54</v>
      </c>
      <c r="B17" s="15">
        <v>21835.53</v>
      </c>
      <c r="C17" s="15">
        <v>18405.689999999999</v>
      </c>
      <c r="D17" s="15">
        <v>11822.174000000001</v>
      </c>
      <c r="E17" s="15">
        <v>15085.299000000001</v>
      </c>
      <c r="F17" s="15">
        <v>9654.5110000000004</v>
      </c>
      <c r="G17" s="15">
        <v>14525.5</v>
      </c>
      <c r="H17" s="15">
        <v>17901.221000000001</v>
      </c>
      <c r="I17" s="15">
        <v>0</v>
      </c>
      <c r="J17" s="15">
        <v>13945.656999999999</v>
      </c>
      <c r="K17" s="15">
        <v>33340.275000000001</v>
      </c>
      <c r="L17" s="15">
        <v>16839.118999999999</v>
      </c>
      <c r="M17" s="15">
        <v>18334.657999999999</v>
      </c>
      <c r="N17" s="6">
        <f t="shared" si="1"/>
        <v>191689.63399999999</v>
      </c>
      <c r="O17" s="20">
        <f t="shared" si="0"/>
        <v>9.2345676160101274E-3</v>
      </c>
    </row>
    <row r="18" spans="1:16" x14ac:dyDescent="0.15">
      <c r="A18" s="32" t="s">
        <v>55</v>
      </c>
      <c r="B18" s="15">
        <v>7703.058</v>
      </c>
      <c r="C18" s="15">
        <v>7800</v>
      </c>
      <c r="D18" s="15">
        <v>169.03299999999999</v>
      </c>
      <c r="E18" s="15">
        <v>10475.207</v>
      </c>
      <c r="F18" s="15">
        <v>0</v>
      </c>
      <c r="G18" s="15">
        <v>0</v>
      </c>
      <c r="H18" s="15">
        <v>0</v>
      </c>
      <c r="I18" s="15">
        <v>0</v>
      </c>
      <c r="J18" s="15">
        <v>4000</v>
      </c>
      <c r="K18" s="15">
        <v>0</v>
      </c>
      <c r="L18" s="15">
        <v>0</v>
      </c>
      <c r="M18" s="15">
        <v>21.16</v>
      </c>
      <c r="N18" s="6">
        <f t="shared" si="1"/>
        <v>30168.458000000002</v>
      </c>
      <c r="O18" s="20">
        <f t="shared" si="0"/>
        <v>1.4533527946104885E-3</v>
      </c>
    </row>
    <row r="19" spans="1:16" x14ac:dyDescent="0.15">
      <c r="A19" s="32" t="s">
        <v>56</v>
      </c>
      <c r="B19" s="15">
        <v>7921.5140000000001</v>
      </c>
      <c r="C19" s="15">
        <v>7354.0410000000002</v>
      </c>
      <c r="D19" s="15">
        <v>8227.7860000000001</v>
      </c>
      <c r="E19" s="15">
        <v>8436.3919999999998</v>
      </c>
      <c r="F19" s="15">
        <v>7409.549</v>
      </c>
      <c r="G19" s="15">
        <v>4395.3149999999996</v>
      </c>
      <c r="H19" s="15">
        <v>14042.118</v>
      </c>
      <c r="I19" s="15">
        <v>8314.7289999999994</v>
      </c>
      <c r="J19" s="15">
        <v>7306.8509999999997</v>
      </c>
      <c r="K19" s="15">
        <v>11736.357</v>
      </c>
      <c r="L19" s="15">
        <v>15389.87</v>
      </c>
      <c r="M19" s="15">
        <v>14243.901</v>
      </c>
      <c r="N19" s="6">
        <f t="shared" si="1"/>
        <v>114778.423</v>
      </c>
      <c r="O19" s="20">
        <f t="shared" si="0"/>
        <v>5.5294023257017226E-3</v>
      </c>
    </row>
    <row r="20" spans="1:16" x14ac:dyDescent="0.15">
      <c r="A20" s="32" t="s">
        <v>57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6600</v>
      </c>
      <c r="K20" s="15">
        <v>0</v>
      </c>
      <c r="L20" s="15">
        <v>0</v>
      </c>
      <c r="M20" s="15">
        <v>0</v>
      </c>
      <c r="N20" s="6">
        <f t="shared" si="1"/>
        <v>6600</v>
      </c>
      <c r="O20" s="20">
        <f t="shared" si="0"/>
        <v>3.1795222826533668E-4</v>
      </c>
    </row>
    <row r="21" spans="1:16" x14ac:dyDescent="0.15">
      <c r="A21" s="32" t="s">
        <v>60</v>
      </c>
      <c r="B21" s="15">
        <v>887455.86899999995</v>
      </c>
      <c r="C21" s="15">
        <v>708351.13100000005</v>
      </c>
      <c r="D21" s="15">
        <v>758467.01800000004</v>
      </c>
      <c r="E21" s="15">
        <v>728671.804</v>
      </c>
      <c r="F21" s="15">
        <v>276992.23800000001</v>
      </c>
      <c r="G21" s="15">
        <v>228064.14499999999</v>
      </c>
      <c r="H21" s="15">
        <v>358742.14500000002</v>
      </c>
      <c r="I21" s="15">
        <v>458930.64600000001</v>
      </c>
      <c r="J21" s="15">
        <v>856869.16099999996</v>
      </c>
      <c r="K21" s="15">
        <v>810568.21</v>
      </c>
      <c r="L21" s="15">
        <v>799083.19700000004</v>
      </c>
      <c r="M21" s="15">
        <v>845218.79700000002</v>
      </c>
      <c r="N21" s="6">
        <f t="shared" si="1"/>
        <v>7717414.3610000005</v>
      </c>
      <c r="O21" s="20">
        <f t="shared" si="0"/>
        <v>0.37178319583740299</v>
      </c>
      <c r="P21" s="21">
        <v>1</v>
      </c>
    </row>
    <row r="22" spans="1:16" x14ac:dyDescent="0.15">
      <c r="A22" s="32" t="s">
        <v>61</v>
      </c>
      <c r="B22" s="15">
        <v>17612.311000000002</v>
      </c>
      <c r="C22" s="15">
        <v>0</v>
      </c>
      <c r="D22" s="15">
        <v>0</v>
      </c>
      <c r="E22" s="15">
        <v>14865.338</v>
      </c>
      <c r="F22" s="15">
        <v>15350.105</v>
      </c>
      <c r="G22" s="15">
        <v>18084.803</v>
      </c>
      <c r="H22" s="15">
        <v>16149.289000000001</v>
      </c>
      <c r="I22" s="15">
        <v>3898.5630000000001</v>
      </c>
      <c r="J22" s="15">
        <v>25326.422999999999</v>
      </c>
      <c r="K22" s="15">
        <v>11013.057000000001</v>
      </c>
      <c r="L22" s="15">
        <v>4928.5510000000004</v>
      </c>
      <c r="M22" s="15">
        <v>19170.659</v>
      </c>
      <c r="N22" s="6">
        <f t="shared" si="1"/>
        <v>146399.09899999999</v>
      </c>
      <c r="O22" s="20">
        <f t="shared" si="0"/>
        <v>7.0527151125890338E-3</v>
      </c>
    </row>
    <row r="23" spans="1:16" x14ac:dyDescent="0.15">
      <c r="A23" s="32" t="s">
        <v>63</v>
      </c>
      <c r="B23" s="15">
        <v>0</v>
      </c>
      <c r="C23" s="15">
        <v>44104.758000000002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1650</v>
      </c>
      <c r="K23" s="15">
        <v>0</v>
      </c>
      <c r="L23" s="15">
        <v>0</v>
      </c>
      <c r="M23" s="15">
        <v>0</v>
      </c>
      <c r="N23" s="6">
        <f t="shared" si="1"/>
        <v>45754.758000000002</v>
      </c>
      <c r="O23" s="20">
        <f t="shared" si="0"/>
        <v>2.2042162514910972E-3</v>
      </c>
    </row>
    <row r="24" spans="1:16" x14ac:dyDescent="0.15">
      <c r="A24" s="32" t="s">
        <v>62</v>
      </c>
      <c r="B24" s="15">
        <v>17409.315999999999</v>
      </c>
      <c r="C24" s="15">
        <v>16251.43</v>
      </c>
      <c r="D24" s="15">
        <v>20469.277999999998</v>
      </c>
      <c r="E24" s="15">
        <v>15254.076999999999</v>
      </c>
      <c r="F24" s="15">
        <v>0</v>
      </c>
      <c r="G24" s="15">
        <v>16502.167000000001</v>
      </c>
      <c r="H24" s="15">
        <v>20465.447</v>
      </c>
      <c r="I24" s="15">
        <v>23508.201000000001</v>
      </c>
      <c r="J24" s="15">
        <v>9056.2810000000009</v>
      </c>
      <c r="K24" s="15">
        <v>16005.075000000001</v>
      </c>
      <c r="L24" s="15">
        <v>0</v>
      </c>
      <c r="M24" s="15">
        <v>14253.689</v>
      </c>
      <c r="N24" s="6">
        <f t="shared" si="1"/>
        <v>169174.96100000001</v>
      </c>
      <c r="O24" s="20">
        <f t="shared" si="0"/>
        <v>8.1499326994926412E-3</v>
      </c>
    </row>
    <row r="25" spans="1:16" x14ac:dyDescent="0.15">
      <c r="A25" s="32" t="s">
        <v>103</v>
      </c>
      <c r="B25" s="15">
        <v>0</v>
      </c>
      <c r="C25" s="15">
        <v>0</v>
      </c>
      <c r="D25" s="15">
        <v>12553.021000000001</v>
      </c>
      <c r="E25" s="15">
        <v>2983.6579999999999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6">
        <f t="shared" si="1"/>
        <v>15536.679</v>
      </c>
      <c r="O25" s="20">
        <f t="shared" si="0"/>
        <v>7.4847298604443385E-4</v>
      </c>
    </row>
    <row r="26" spans="1:16" x14ac:dyDescent="0.15">
      <c r="A26" s="34" t="s">
        <v>39</v>
      </c>
      <c r="B26" s="33">
        <f t="shared" ref="B26:M26" si="2">SUM(B8:B25)</f>
        <v>2176503.38</v>
      </c>
      <c r="C26" s="33">
        <f t="shared" si="2"/>
        <v>1594531.3519999997</v>
      </c>
      <c r="D26" s="33">
        <f t="shared" si="2"/>
        <v>2211061.5480000004</v>
      </c>
      <c r="E26" s="33">
        <f t="shared" si="2"/>
        <v>1865386.9820000001</v>
      </c>
      <c r="F26" s="33">
        <f t="shared" si="2"/>
        <v>1105826.7519999999</v>
      </c>
      <c r="G26" s="33">
        <f t="shared" si="2"/>
        <v>1496860.8729999999</v>
      </c>
      <c r="H26" s="33">
        <f t="shared" si="2"/>
        <v>1943718.2049999998</v>
      </c>
      <c r="I26" s="33">
        <f t="shared" si="2"/>
        <v>1284578.0360000003</v>
      </c>
      <c r="J26" s="33">
        <f t="shared" si="2"/>
        <v>1887616.8459999999</v>
      </c>
      <c r="K26" s="33">
        <f t="shared" si="2"/>
        <v>1896192.2719999999</v>
      </c>
      <c r="L26" s="33">
        <f t="shared" si="2"/>
        <v>1382086.4890000001</v>
      </c>
      <c r="M26" s="33">
        <f t="shared" si="2"/>
        <v>1913472.6040000001</v>
      </c>
      <c r="N26" s="6">
        <f t="shared" si="1"/>
        <v>20757835.338999998</v>
      </c>
      <c r="O26" s="20">
        <f t="shared" si="0"/>
        <v>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13"/>
  <sheetViews>
    <sheetView workbookViewId="0">
      <selection sqref="A1:XFD1048576"/>
    </sheetView>
  </sheetViews>
  <sheetFormatPr baseColWidth="10" defaultRowHeight="15" x14ac:dyDescent="0.2"/>
  <cols>
    <col min="1" max="1" width="10.83203125" style="1"/>
    <col min="2" max="3" width="10.83203125" style="27"/>
    <col min="4" max="4" width="3" style="1" customWidth="1"/>
    <col min="5" max="16384" width="10.83203125" style="1"/>
  </cols>
  <sheetData>
    <row r="1" spans="2:9" ht="18" x14ac:dyDescent="0.2">
      <c r="I1" s="25" t="s">
        <v>135</v>
      </c>
    </row>
    <row r="2" spans="2:9" ht="18" x14ac:dyDescent="0.2">
      <c r="B2" s="44" t="s">
        <v>22</v>
      </c>
      <c r="C2" s="24">
        <v>2176503.38</v>
      </c>
      <c r="I2" s="25" t="s">
        <v>100</v>
      </c>
    </row>
    <row r="3" spans="2:9" x14ac:dyDescent="0.2">
      <c r="B3" s="44" t="s">
        <v>23</v>
      </c>
      <c r="C3" s="24">
        <v>1594531.3519999997</v>
      </c>
    </row>
    <row r="4" spans="2:9" x14ac:dyDescent="0.2">
      <c r="B4" s="44" t="s">
        <v>24</v>
      </c>
      <c r="C4" s="24">
        <v>2211061.5480000004</v>
      </c>
    </row>
    <row r="5" spans="2:9" x14ac:dyDescent="0.2">
      <c r="B5" s="44" t="s">
        <v>25</v>
      </c>
      <c r="C5" s="24">
        <v>1865386.9820000001</v>
      </c>
    </row>
    <row r="6" spans="2:9" x14ac:dyDescent="0.2">
      <c r="B6" s="44" t="s">
        <v>26</v>
      </c>
      <c r="C6" s="24">
        <v>1105826.7519999999</v>
      </c>
    </row>
    <row r="7" spans="2:9" x14ac:dyDescent="0.2">
      <c r="B7" s="44" t="s">
        <v>27</v>
      </c>
      <c r="C7" s="24">
        <v>1496860.8729999999</v>
      </c>
    </row>
    <row r="8" spans="2:9" x14ac:dyDescent="0.2">
      <c r="B8" s="44" t="s">
        <v>28</v>
      </c>
      <c r="C8" s="24">
        <v>1943718.2049999998</v>
      </c>
    </row>
    <row r="9" spans="2:9" x14ac:dyDescent="0.2">
      <c r="B9" s="44" t="s">
        <v>29</v>
      </c>
      <c r="C9" s="24">
        <v>1284578.0360000003</v>
      </c>
    </row>
    <row r="10" spans="2:9" x14ac:dyDescent="0.2">
      <c r="B10" s="44" t="s">
        <v>30</v>
      </c>
      <c r="C10" s="24">
        <v>1887616.8459999999</v>
      </c>
    </row>
    <row r="11" spans="2:9" x14ac:dyDescent="0.2">
      <c r="B11" s="44" t="s">
        <v>31</v>
      </c>
      <c r="C11" s="24">
        <v>1896192.2719999999</v>
      </c>
    </row>
    <row r="12" spans="2:9" x14ac:dyDescent="0.2">
      <c r="B12" s="44" t="s">
        <v>32</v>
      </c>
      <c r="C12" s="24">
        <v>1382086.4890000001</v>
      </c>
    </row>
    <row r="13" spans="2:9" x14ac:dyDescent="0.2">
      <c r="B13" s="44" t="s">
        <v>33</v>
      </c>
      <c r="C13" s="24">
        <v>1913472.6040000001</v>
      </c>
    </row>
  </sheetData>
  <printOptions horizontalCentered="1" verticalCentered="1"/>
  <pageMargins left="0.19685039370078741" right="0.11811023622047245" top="0.15748031496062992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3.2.1</vt:lpstr>
      <vt:lpstr>GRAFICO 21</vt:lpstr>
      <vt:lpstr>GRAFICO 22</vt:lpstr>
      <vt:lpstr>3.2.2</vt:lpstr>
      <vt:lpstr>GRAFICO 23</vt:lpstr>
      <vt:lpstr>3.2.3</vt:lpstr>
      <vt:lpstr>GRAFICO 24</vt:lpstr>
      <vt:lpstr>3.2.4</vt:lpstr>
      <vt:lpstr>GRAFICO 25</vt:lpstr>
      <vt:lpstr>3.2.5</vt:lpstr>
      <vt:lpstr>GRAFICO 26</vt:lpstr>
      <vt:lpstr>3.2.6</vt:lpstr>
      <vt:lpstr>3.2.7</vt:lpstr>
      <vt:lpstr>GRAFICO 28</vt:lpstr>
      <vt:lpstr>CALCULOS</vt:lpstr>
      <vt:lpstr>calculos cntinente 2020</vt:lpstr>
      <vt:lpstr>'3.2.1'!Área_de_impresión</vt:lpstr>
      <vt:lpstr>'3.2.2'!Área_de_impresión</vt:lpstr>
      <vt:lpstr>'3.2.3'!Área_de_impresión</vt:lpstr>
      <vt:lpstr>'3.2.4'!Área_de_impresión</vt:lpstr>
      <vt:lpstr>'3.2.5'!Área_de_impresión</vt:lpstr>
      <vt:lpstr>'3.2.6'!Área_de_impresión</vt:lpstr>
      <vt:lpstr>'3.2.7'!Área_de_impresión</vt:lpstr>
      <vt:lpstr>'GRAFICO 21'!Área_de_impresión</vt:lpstr>
      <vt:lpstr>'GRAFICO 22'!Área_de_impresión</vt:lpstr>
      <vt:lpstr>'GRAFICO 23'!Área_de_impresión</vt:lpstr>
      <vt:lpstr>'GRAFICO 24'!Área_de_impresión</vt:lpstr>
      <vt:lpstr>'GRAFICO 25'!Área_de_impresión</vt:lpstr>
      <vt:lpstr>'GRAFICO 26'!Área_de_impresión</vt:lpstr>
      <vt:lpstr>'GRAFICO 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Marjorie Campos Gómez</cp:lastModifiedBy>
  <cp:lastPrinted>2021-05-03T20:35:21Z</cp:lastPrinted>
  <dcterms:created xsi:type="dcterms:W3CDTF">2013-07-01T18:58:51Z</dcterms:created>
  <dcterms:modified xsi:type="dcterms:W3CDTF">2021-06-30T18:33:06Z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-1282156708</vt:i4>
  </property>
  <property fmtid="{D5CDD505-2E9C-101B-9397-08002B2CF9AE}" pid="3" name="_NewReviewCycle">
    <vt:lpwstr/>
  </property>
  <property fmtid="{D5CDD505-2E9C-101B-9397-08002B2CF9AE}" pid="4" name="_EmailSubject">
    <vt:lpwstr>bol</vt:lpwstr>
  </property>
  <property fmtid="{D5CDD505-2E9C-101B-9397-08002B2CF9AE}" pid="5" name="_AuthorEmail">
    <vt:lpwstr>projas@dgtm.cl</vt:lpwstr>
  </property>
  <property fmtid="{D5CDD505-2E9C-101B-9397-08002B2CF9AE}" pid="6" name="_AuthorEmailDisplayName">
    <vt:lpwstr>Pedro Rojas F.</vt:lpwstr>
  </property>
  <property fmtid="{D5CDD505-2E9C-101B-9397-08002B2CF9AE}" pid="7" name="_ReviewingToolsShownOnce">
    <vt:lpwstr/>
  </property>
</Properties>
</file>