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01" activeTab="6"/>
  </bookViews>
  <sheets>
    <sheet name="Cuadro 4.1." sheetId="1" r:id="rId1"/>
    <sheet name="Gráf 4.1 y 4.2" sheetId="2" r:id="rId2"/>
    <sheet name="Cuadro 4.2." sheetId="3" r:id="rId3"/>
    <sheet name="Gráf 4.3 y 4.4" sheetId="4" r:id="rId4"/>
    <sheet name="Cuadro 4.3." sheetId="5" r:id="rId5"/>
    <sheet name="Gráf 4.5 y 4.6" sheetId="6" r:id="rId6"/>
    <sheet name="Cuadro 4.4." sheetId="7" r:id="rId7"/>
  </sheets>
  <definedNames>
    <definedName name="_xlfn.SINGLE" hidden="1">#NAME?</definedName>
    <definedName name="_xlnm.Print_Area" localSheetId="0">'Cuadro 4.1.'!$A$2:$I$59</definedName>
    <definedName name="_xlnm.Print_Area" localSheetId="2">'Cuadro 4.2.'!$A$2:$I$58</definedName>
    <definedName name="_xlnm.Print_Area" localSheetId="4">'Cuadro 4.3.'!$A$1:$G$57</definedName>
    <definedName name="_xlnm.Print_Area" localSheetId="6">'Cuadro 4.4.'!$A$2:$L$58</definedName>
    <definedName name="_xlnm.Print_Area" localSheetId="1">'Gráf 4.1 y 4.2'!$D$2:$J$52</definedName>
    <definedName name="_xlnm.Print_Area" localSheetId="3">'Gráf 4.3 y 4.4'!$D$5:$J$55</definedName>
    <definedName name="_xlnm.Print_Area" localSheetId="5">'Gráf 4.5 y 4.6'!$D$4:$J$49</definedName>
  </definedNames>
  <calcPr fullCalcOnLoad="1"/>
</workbook>
</file>

<file path=xl/sharedStrings.xml><?xml version="1.0" encoding="utf-8"?>
<sst xmlns="http://schemas.openxmlformats.org/spreadsheetml/2006/main" count="683" uniqueCount="108">
  <si>
    <t>4.1.- TIPO DE ASISTENCIA UTILIZADA EN EL SALVAMENTO DE BAÑISTAS</t>
  </si>
  <si>
    <t>AUTORIDAD</t>
  </si>
  <si>
    <t>TOTAL</t>
  </si>
  <si>
    <t>TIPO DE ASISTENCIA</t>
  </si>
  <si>
    <t>MARÍTIMA</t>
  </si>
  <si>
    <t>HELO</t>
  </si>
  <si>
    <t>PNT</t>
  </si>
  <si>
    <t>NADADOR DE RESCATE</t>
  </si>
  <si>
    <t>OTROS</t>
  </si>
  <si>
    <t>ARICA</t>
  </si>
  <si>
    <t>-</t>
  </si>
  <si>
    <t>IQUIQUE</t>
  </si>
  <si>
    <t>PATACHE</t>
  </si>
  <si>
    <t>TOCOPILLA</t>
  </si>
  <si>
    <t>MEJILLONES</t>
  </si>
  <si>
    <t>ANTOFAGASTA</t>
  </si>
  <si>
    <t>TAL TAL</t>
  </si>
  <si>
    <t>CHAÑARAL</t>
  </si>
  <si>
    <t>CALDERA</t>
  </si>
  <si>
    <t>HUASCO</t>
  </si>
  <si>
    <t>COQUIMBO</t>
  </si>
  <si>
    <t>TONGOY</t>
  </si>
  <si>
    <t>LOS VILOS</t>
  </si>
  <si>
    <t>HANGA ROA</t>
  </si>
  <si>
    <t>QUINTERO</t>
  </si>
  <si>
    <t>VALPARAÍSO</t>
  </si>
  <si>
    <t>ALGARROBO</t>
  </si>
  <si>
    <t>SAN ANTONIO</t>
  </si>
  <si>
    <t>LAGO RAPEL</t>
  </si>
  <si>
    <t>PICHILEMU</t>
  </si>
  <si>
    <t>CONSTITUCIÓN</t>
  </si>
  <si>
    <t>LIRQUÉN</t>
  </si>
  <si>
    <t>TALCAHUANO</t>
  </si>
  <si>
    <t>SAN VICENTE</t>
  </si>
  <si>
    <t>CORONEL</t>
  </si>
  <si>
    <t>LOTA</t>
  </si>
  <si>
    <t>LEBU</t>
  </si>
  <si>
    <t>CARAHUE</t>
  </si>
  <si>
    <t>LAGO VILLARRICA</t>
  </si>
  <si>
    <t>LAGO PANGUIPULLI</t>
  </si>
  <si>
    <t>VALDIVIA</t>
  </si>
  <si>
    <t>CORRAL</t>
  </si>
  <si>
    <t>LAGO RANCO</t>
  </si>
  <si>
    <t>PUERTO MONTT</t>
  </si>
  <si>
    <t>PUERTO VARAS</t>
  </si>
  <si>
    <t>COCHAMO</t>
  </si>
  <si>
    <t>MAULLÍN</t>
  </si>
  <si>
    <t>CALBUCO</t>
  </si>
  <si>
    <t>ANCUD</t>
  </si>
  <si>
    <t>RIO NEGRO - HORNOPIRÉN</t>
  </si>
  <si>
    <t>QUEMCHI</t>
  </si>
  <si>
    <t>CASTRO</t>
  </si>
  <si>
    <t>CHONCHI</t>
  </si>
  <si>
    <t>CHAITÉN</t>
  </si>
  <si>
    <t>QUELLÓN</t>
  </si>
  <si>
    <t>LAGO GRAL. CARRERA</t>
  </si>
  <si>
    <t>T O T A L</t>
  </si>
  <si>
    <t>GRAFICO 4.1</t>
  </si>
  <si>
    <t>SALVAVIDAS</t>
  </si>
  <si>
    <t>CARABINEROS</t>
  </si>
  <si>
    <t>GRAFICO 4.2</t>
  </si>
  <si>
    <t>4.2.- TIPO DE ASISTENCIA UTILIZADA EN EL SALVAMENTO DE DEP. NÁUTICOS</t>
  </si>
  <si>
    <t>LANCHAS: CONSIDERA, LPC - LSG - LPM - PM - RODMAN-ASMAR 700</t>
  </si>
  <si>
    <t>ASISTENCIA UTILIZADA EN EL SALVAMENTO DE DEP. NÁUTICOS</t>
  </si>
  <si>
    <t>GRAFICO 4.3</t>
  </si>
  <si>
    <t>ASISTENCIA UTILIZADA EN EL SALVAMENTO DE DEP. NÁUTICOS (%)</t>
  </si>
  <si>
    <t>GRAFICO 4.4</t>
  </si>
  <si>
    <t>4.3.- PERSONAL UTILIZADO EN PATRULLAJES DIARIOS</t>
  </si>
  <si>
    <t>SEGÚN AUTORIDAD MARÍTIMA</t>
  </si>
  <si>
    <t>TIPO DE PERSONAL</t>
  </si>
  <si>
    <t>PERSONAL</t>
  </si>
  <si>
    <t>OFICIALES</t>
  </si>
  <si>
    <t>GENTE DE MAR</t>
  </si>
  <si>
    <t>S.M.</t>
  </si>
  <si>
    <t>GRAFICO 4.5</t>
  </si>
  <si>
    <t>GRAFICO 4.6</t>
  </si>
  <si>
    <t>4.4.- RECURSOS MATERIALES UTILZADOS DURANTE LA TEMPORADA ESTIVAL</t>
  </si>
  <si>
    <t>AUTORIDAD MARÍTIMA</t>
  </si>
  <si>
    <t xml:space="preserve"> RECURSO MATERIAL</t>
  </si>
  <si>
    <t>CAMIONETA</t>
  </si>
  <si>
    <t>LPC</t>
  </si>
  <si>
    <t>LPM</t>
  </si>
  <si>
    <t>PM</t>
  </si>
  <si>
    <t>LSG</t>
  </si>
  <si>
    <t>ZODIAC/ PUMAR</t>
  </si>
  <si>
    <t>MOTO ACUÁTICA</t>
  </si>
  <si>
    <t>CUADRIMOTO</t>
  </si>
  <si>
    <t>RIO NEGRO – HORNOPIRÉN</t>
  </si>
  <si>
    <t>LSR</t>
  </si>
  <si>
    <t>PERÍODO 2021/2022</t>
  </si>
  <si>
    <t>PTO. CHACABUCO</t>
  </si>
  <si>
    <t>PTO. AGUIRRE</t>
  </si>
  <si>
    <t>PTO. CISNES</t>
  </si>
  <si>
    <t>TOTAL ASISTENCIA</t>
  </si>
  <si>
    <t>TOTAL ASISTENCIAS</t>
  </si>
  <si>
    <t>PUNTA ARENAS</t>
  </si>
  <si>
    <t>PNM</t>
  </si>
  <si>
    <t>PERIODO 2022/2023</t>
  </si>
  <si>
    <t>UNIDADES A FLOTE</t>
  </si>
  <si>
    <t>PATRULLA TERRESTRE</t>
  </si>
  <si>
    <t>NADADORES DE RESCATE</t>
  </si>
  <si>
    <t>AERONAVE</t>
  </si>
  <si>
    <t>ASISTENCIA UTILIZADA EN EL SALVAMENTO DE BAÑISTAS</t>
  </si>
  <si>
    <t>ASISTENCIA UTILIZADA EN EL SALVAMENTO DE BAÑISTAS (%)</t>
  </si>
  <si>
    <t>ASISTENCIA UTILIZADA EN EL SALVAMENTO DE DEP. NÁUTICOS (%) PERIODO 2022/2023</t>
  </si>
  <si>
    <t>PERSONAL UTILIZADO EN PATRULLAJES TEMPORADA ESTIVAL</t>
  </si>
  <si>
    <t>PERSONAL UTILIZADO EN PATRULLAJES TEMPORADA ESTIVAL (%)</t>
  </si>
  <si>
    <t xml:space="preserve"> PERIODO 2022/2023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</si>
</sst>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_-;\-* #,##0_-;_-* \-_-;_-@_-"/>
    <numFmt numFmtId="179" formatCode="0.0%"/>
    <numFmt numFmtId="180" formatCode="[$-34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Arial Narrow"/>
      <family val="2"/>
    </font>
    <font>
      <sz val="10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Arial"/>
      <family val="2"/>
    </font>
    <font>
      <b/>
      <sz val="12"/>
      <color indexed="8"/>
      <name val="Arial Narrow"/>
      <family val="2"/>
    </font>
    <font>
      <b/>
      <sz val="11.7"/>
      <color indexed="8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000000"/>
      <name val="Arial Narrow"/>
      <family val="2"/>
    </font>
    <font>
      <sz val="10"/>
      <color theme="0"/>
      <name val="Times New Roman"/>
      <family val="1"/>
    </font>
    <font>
      <b/>
      <i/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0"/>
      <color theme="0"/>
      <name val="Arial"/>
      <family val="2"/>
    </font>
    <font>
      <b/>
      <sz val="12"/>
      <color rgb="FF000000"/>
      <name val="Arial Narrow"/>
      <family val="2"/>
    </font>
    <font>
      <b/>
      <sz val="11.7"/>
      <color rgb="FF00000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double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 style="hair"/>
      <top style="hair"/>
      <bottom style="double">
        <color indexed="8"/>
      </bottom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6" fillId="11" borderId="1" applyNumberFormat="0" applyAlignment="0" applyProtection="0"/>
    <xf numFmtId="0" fontId="4" fillId="12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0" fillId="7" borderId="0" applyNumberFormat="0" applyBorder="0" applyAlignment="0" applyProtection="0"/>
    <xf numFmtId="0" fontId="11" fillId="0" borderId="0">
      <alignment/>
      <protection/>
    </xf>
    <xf numFmtId="0" fontId="0" fillId="4" borderId="5" applyNumberFormat="0" applyAlignment="0" applyProtection="0"/>
    <xf numFmtId="9" fontId="0" fillId="0" borderId="0" applyFill="0" applyBorder="0" applyAlignment="0" applyProtection="0"/>
    <xf numFmtId="0" fontId="12" fillId="11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8" fontId="50" fillId="0" borderId="10" xfId="0" applyNumberFormat="1" applyFont="1" applyBorder="1" applyAlignment="1">
      <alignment horizontal="center" vertical="center"/>
    </xf>
    <xf numFmtId="178" fontId="50" fillId="0" borderId="11" xfId="0" applyNumberFormat="1" applyFont="1" applyBorder="1" applyAlignment="1">
      <alignment horizontal="right" vertical="center"/>
    </xf>
    <xf numFmtId="0" fontId="49" fillId="0" borderId="12" xfId="0" applyFont="1" applyFill="1" applyBorder="1" applyAlignment="1">
      <alignment horizontal="right"/>
    </xf>
    <xf numFmtId="0" fontId="50" fillId="0" borderId="0" xfId="0" applyFont="1" applyAlignment="1">
      <alignment/>
    </xf>
    <xf numFmtId="178" fontId="49" fillId="0" borderId="0" xfId="0" applyNumberFormat="1" applyFont="1" applyAlignment="1">
      <alignment/>
    </xf>
    <xf numFmtId="178" fontId="51" fillId="0" borderId="13" xfId="0" applyNumberFormat="1" applyFont="1" applyBorder="1" applyAlignment="1">
      <alignment wrapText="1"/>
    </xf>
    <xf numFmtId="178" fontId="53" fillId="0" borderId="14" xfId="0" applyNumberFormat="1" applyFont="1" applyBorder="1" applyAlignment="1">
      <alignment wrapText="1"/>
    </xf>
    <xf numFmtId="0" fontId="54" fillId="0" borderId="0" xfId="0" applyFont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Alignment="1">
      <alignment/>
    </xf>
    <xf numFmtId="0" fontId="51" fillId="0" borderId="15" xfId="0" applyFont="1" applyBorder="1" applyAlignment="1">
      <alignment wrapText="1"/>
    </xf>
    <xf numFmtId="178" fontId="53" fillId="0" borderId="16" xfId="0" applyNumberFormat="1" applyFont="1" applyBorder="1" applyAlignment="1">
      <alignment/>
    </xf>
    <xf numFmtId="178" fontId="56" fillId="0" borderId="16" xfId="0" applyNumberFormat="1" applyFont="1" applyBorder="1" applyAlignment="1">
      <alignment horizontal="right"/>
    </xf>
    <xf numFmtId="178" fontId="56" fillId="0" borderId="17" xfId="0" applyNumberFormat="1" applyFont="1" applyBorder="1" applyAlignment="1">
      <alignment horizontal="right"/>
    </xf>
    <xf numFmtId="178" fontId="50" fillId="0" borderId="18" xfId="0" applyNumberFormat="1" applyFont="1" applyBorder="1" applyAlignment="1">
      <alignment horizontal="right" vertical="center"/>
    </xf>
    <xf numFmtId="179" fontId="0" fillId="0" borderId="0" xfId="56" applyNumberFormat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178" fontId="28" fillId="0" borderId="19" xfId="0" applyNumberFormat="1" applyFont="1" applyBorder="1" applyAlignment="1">
      <alignment horizontal="right"/>
    </xf>
    <xf numFmtId="178" fontId="28" fillId="0" borderId="19" xfId="0" applyNumberFormat="1" applyFont="1" applyFill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wrapText="1"/>
    </xf>
    <xf numFmtId="0" fontId="29" fillId="0" borderId="20" xfId="0" applyFont="1" applyBorder="1" applyAlignment="1">
      <alignment/>
    </xf>
    <xf numFmtId="178" fontId="0" fillId="0" borderId="16" xfId="0" applyNumberFormat="1" applyFont="1" applyBorder="1" applyAlignment="1">
      <alignment horizontal="right"/>
    </xf>
    <xf numFmtId="0" fontId="51" fillId="0" borderId="2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7" fillId="0" borderId="19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29" fillId="0" borderId="15" xfId="0" applyFont="1" applyBorder="1" applyAlignment="1">
      <alignment/>
    </xf>
    <xf numFmtId="0" fontId="29" fillId="0" borderId="13" xfId="0" applyFont="1" applyFill="1" applyBorder="1" applyAlignment="1">
      <alignment/>
    </xf>
    <xf numFmtId="178" fontId="19" fillId="0" borderId="16" xfId="0" applyNumberFormat="1" applyFont="1" applyBorder="1" applyAlignment="1">
      <alignment/>
    </xf>
    <xf numFmtId="178" fontId="28" fillId="0" borderId="16" xfId="0" applyNumberFormat="1" applyFont="1" applyBorder="1" applyAlignment="1">
      <alignment horizontal="right"/>
    </xf>
    <xf numFmtId="178" fontId="19" fillId="0" borderId="19" xfId="0" applyNumberFormat="1" applyFont="1" applyBorder="1" applyAlignment="1">
      <alignment horizontal="right"/>
    </xf>
    <xf numFmtId="178" fontId="19" fillId="0" borderId="19" xfId="0" applyNumberFormat="1" applyFont="1" applyBorder="1" applyAlignment="1">
      <alignment/>
    </xf>
    <xf numFmtId="178" fontId="19" fillId="0" borderId="19" xfId="0" applyNumberFormat="1" applyFont="1" applyFill="1" applyBorder="1" applyAlignment="1">
      <alignment horizontal="right"/>
    </xf>
    <xf numFmtId="178" fontId="29" fillId="0" borderId="13" xfId="0" applyNumberFormat="1" applyFont="1" applyBorder="1" applyAlignment="1">
      <alignment wrapText="1"/>
    </xf>
    <xf numFmtId="178" fontId="19" fillId="0" borderId="14" xfId="0" applyNumberFormat="1" applyFont="1" applyBorder="1" applyAlignment="1">
      <alignment wrapText="1"/>
    </xf>
    <xf numFmtId="178" fontId="19" fillId="0" borderId="14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4" xfId="0" applyFont="1" applyBorder="1" applyAlignment="1">
      <alignment wrapText="1"/>
    </xf>
    <xf numFmtId="0" fontId="51" fillId="0" borderId="25" xfId="0" applyFont="1" applyBorder="1" applyAlignment="1">
      <alignment wrapText="1"/>
    </xf>
    <xf numFmtId="178" fontId="29" fillId="0" borderId="26" xfId="0" applyNumberFormat="1" applyFont="1" applyBorder="1" applyAlignment="1">
      <alignment/>
    </xf>
    <xf numFmtId="178" fontId="0" fillId="0" borderId="26" xfId="54" applyNumberFormat="1" applyFont="1" applyBorder="1" applyAlignment="1">
      <alignment horizontal="right"/>
      <protection/>
    </xf>
    <xf numFmtId="178" fontId="29" fillId="0" borderId="27" xfId="0" applyNumberFormat="1" applyFont="1" applyBorder="1" applyAlignment="1">
      <alignment/>
    </xf>
    <xf numFmtId="178" fontId="0" fillId="0" borderId="27" xfId="54" applyNumberFormat="1" applyFont="1" applyBorder="1" applyAlignment="1">
      <alignment horizontal="right"/>
      <protection/>
    </xf>
    <xf numFmtId="178" fontId="0" fillId="0" borderId="27" xfId="54" applyNumberFormat="1" applyFont="1" applyFill="1" applyBorder="1" applyAlignment="1">
      <alignment horizontal="right"/>
      <protection/>
    </xf>
    <xf numFmtId="178" fontId="29" fillId="0" borderId="28" xfId="0" applyNumberFormat="1" applyFont="1" applyBorder="1" applyAlignment="1">
      <alignment/>
    </xf>
    <xf numFmtId="178" fontId="52" fillId="0" borderId="28" xfId="54" applyNumberFormat="1" applyFont="1" applyBorder="1" applyAlignment="1">
      <alignment horizontal="right"/>
      <protection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9" fontId="0" fillId="0" borderId="0" xfId="56" applyNumberFormat="1" applyAlignment="1">
      <alignment/>
    </xf>
    <xf numFmtId="9" fontId="49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178" fontId="29" fillId="0" borderId="15" xfId="0" applyNumberFormat="1" applyFont="1" applyBorder="1" applyAlignment="1">
      <alignment wrapText="1"/>
    </xf>
    <xf numFmtId="178" fontId="19" fillId="0" borderId="34" xfId="0" applyNumberFormat="1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19" fillId="18" borderId="0" xfId="0" applyFont="1" applyFill="1" applyAlignment="1">
      <alignment horizontal="center"/>
    </xf>
    <xf numFmtId="0" fontId="19" fillId="18" borderId="0" xfId="0" applyFont="1" applyFill="1" applyAlignment="1">
      <alignment/>
    </xf>
    <xf numFmtId="0" fontId="18" fillId="18" borderId="0" xfId="0" applyFont="1" applyFill="1" applyAlignment="1">
      <alignment/>
    </xf>
    <xf numFmtId="0" fontId="58" fillId="18" borderId="0" xfId="0" applyFont="1" applyFill="1" applyAlignment="1">
      <alignment horizontal="center" vertical="center" readingOrder="1"/>
    </xf>
    <xf numFmtId="0" fontId="59" fillId="18" borderId="0" xfId="0" applyFont="1" applyFill="1" applyAlignment="1">
      <alignment vertical="center"/>
    </xf>
    <xf numFmtId="179" fontId="59" fillId="18" borderId="0" xfId="56" applyNumberFormat="1" applyFont="1" applyFill="1" applyBorder="1" applyAlignment="1" applyProtection="1">
      <alignment/>
      <protection/>
    </xf>
    <xf numFmtId="0" fontId="59" fillId="18" borderId="0" xfId="0" applyFont="1" applyFill="1" applyAlignment="1">
      <alignment/>
    </xf>
    <xf numFmtId="178" fontId="59" fillId="18" borderId="0" xfId="0" applyNumberFormat="1" applyFont="1" applyFill="1" applyAlignment="1">
      <alignment vertical="center"/>
    </xf>
    <xf numFmtId="9" fontId="59" fillId="18" borderId="0" xfId="0" applyNumberFormat="1" applyFont="1" applyFill="1" applyAlignment="1">
      <alignment/>
    </xf>
    <xf numFmtId="0" fontId="19" fillId="18" borderId="0" xfId="0" applyFont="1" applyFill="1" applyAlignment="1">
      <alignment horizontal="center"/>
    </xf>
    <xf numFmtId="10" fontId="59" fillId="18" borderId="0" xfId="56" applyNumberFormat="1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0" fontId="60" fillId="18" borderId="0" xfId="0" applyFont="1" applyFill="1" applyBorder="1" applyAlignment="1">
      <alignment horizontal="center" vertical="center"/>
    </xf>
    <xf numFmtId="0" fontId="61" fillId="18" borderId="0" xfId="0" applyFont="1" applyFill="1" applyAlignment="1">
      <alignment vertical="center"/>
    </xf>
    <xf numFmtId="178" fontId="62" fillId="18" borderId="0" xfId="0" applyNumberFormat="1" applyFont="1" applyFill="1" applyAlignment="1">
      <alignment/>
    </xf>
    <xf numFmtId="0" fontId="63" fillId="18" borderId="0" xfId="0" applyFont="1" applyFill="1" applyAlignment="1">
      <alignment horizontal="center" vertical="center" readingOrder="1"/>
    </xf>
    <xf numFmtId="0" fontId="64" fillId="18" borderId="0" xfId="0" applyFont="1" applyFill="1" applyAlignment="1">
      <alignment horizontal="center" vertical="center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uadro 4.1.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0"/>
      <rgbColor rgb="007FE5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4F81BD"/>
      <rgbColor rgb="0033CCCC"/>
      <rgbColor rgb="00999933"/>
      <rgbColor rgb="00FFCC00"/>
      <rgbColor rgb="00FF9900"/>
      <rgbColor rgb="00FF3333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"/>
      <c:hPercent val="241"/>
      <c:rotY val="5"/>
      <c:depthPercent val="100"/>
      <c:rAngAx val="1"/>
    </c:view3D>
    <c:plotArea>
      <c:layout>
        <c:manualLayout>
          <c:xMode val="edge"/>
          <c:yMode val="edge"/>
          <c:x val="0.042"/>
          <c:y val="0.011"/>
          <c:w val="0.95925"/>
          <c:h val="0.986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18D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4.1 y 4.2'!$A$2:$A$8</c:f>
              <c:strCache/>
            </c:strRef>
          </c:cat>
          <c:val>
            <c:numRef>
              <c:f>'Gráf 4.1 y 4.2'!$B$2:$B$8</c:f>
              <c:numCache/>
            </c:numRef>
          </c:val>
          <c:shape val="box"/>
        </c:ser>
        <c:gapWidth val="70"/>
        <c:shape val="box"/>
        <c:axId val="47738688"/>
        <c:axId val="26995009"/>
      </c:bar3DChart>
      <c:catAx>
        <c:axId val="4773868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MEDIO DE SALVAMENTO</a:t>
                </a:r>
              </a:p>
            </c:rich>
          </c:tx>
          <c:layout>
            <c:manualLayout>
              <c:xMode val="factor"/>
              <c:yMode val="factor"/>
              <c:x val="-0.070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At val="0"/>
        <c:auto val="0"/>
        <c:lblOffset val="100"/>
        <c:tickLblSkip val="1"/>
        <c:noMultiLvlLbl val="0"/>
      </c:catAx>
      <c:valAx>
        <c:axId val="2699500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ASISTENCIAS</a:t>
                </a:r>
              </a:p>
            </c:rich>
          </c:tx>
          <c:layout>
            <c:manualLayout>
              <c:xMode val="factor"/>
              <c:yMode val="factor"/>
              <c:x val="-0.09575"/>
              <c:y val="0.1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 val="max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342"/>
          <c:w val="0.70275"/>
          <c:h val="0.4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487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18D3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'Gráf 4.1 y 4.2'!$A$2:$A$8</c:f>
              <c:strCache/>
            </c:strRef>
          </c:cat>
          <c:val>
            <c:numRef>
              <c:f>'Gráf 4.1 y 4.2'!$B$2:$B$8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236"/>
      <c:rotY val="3"/>
      <c:depthPercent val="100"/>
      <c:rAngAx val="1"/>
    </c:view3D>
    <c:plotArea>
      <c:layout>
        <c:manualLayout>
          <c:xMode val="edge"/>
          <c:yMode val="edge"/>
          <c:x val="0.03325"/>
          <c:y val="0.017"/>
          <c:w val="0.9735"/>
          <c:h val="0.9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18D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4.3 y 4.4'!$A$4:$A$10</c:f>
              <c:strCache/>
            </c:strRef>
          </c:cat>
          <c:val>
            <c:numRef>
              <c:f>'Gráf 4.3 y 4.4'!$B$4:$B$10</c:f>
              <c:numCache/>
            </c:numRef>
          </c:val>
          <c:shape val="box"/>
        </c:ser>
        <c:gapWidth val="70"/>
        <c:shape val="box"/>
        <c:axId val="41628490"/>
        <c:axId val="39112091"/>
      </c:bar3DChart>
      <c:catAx>
        <c:axId val="4162849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SALVAMENTO UTILIZADO</a:t>
                </a:r>
              </a:p>
            </c:rich>
          </c:tx>
          <c:layout>
            <c:manualLayout>
              <c:xMode val="factor"/>
              <c:yMode val="factor"/>
              <c:x val="-0.05725"/>
              <c:y val="0.0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12091"/>
        <c:crossesAt val="0"/>
        <c:auto val="0"/>
        <c:lblOffset val="100"/>
        <c:tickLblSkip val="1"/>
        <c:noMultiLvlLbl val="0"/>
      </c:catAx>
      <c:valAx>
        <c:axId val="39112091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NÚMERO DE ASISTENCIAS</a:t>
                </a:r>
              </a:p>
            </c:rich>
          </c:tx>
          <c:layout>
            <c:manualLayout>
              <c:xMode val="factor"/>
              <c:yMode val="factor"/>
              <c:x val="-0.032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2849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5"/>
          <c:y val="0.2845"/>
          <c:w val="0.79325"/>
          <c:h val="0.51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487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18D3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'Gráf 4.3 y 4.4'!$A$4:$A$10</c:f>
              <c:strCache/>
            </c:strRef>
          </c:cat>
          <c:val>
            <c:numRef>
              <c:f>'Gráf 4.3 y 4.4'!$B$4:$B$10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49"/>
      <c:rotY val="10"/>
      <c:depthPercent val="100"/>
      <c:rAngAx val="1"/>
    </c:view3D>
    <c:plotArea>
      <c:layout>
        <c:manualLayout>
          <c:xMode val="edge"/>
          <c:yMode val="edge"/>
          <c:x val="0.0515"/>
          <c:y val="0.06375"/>
          <c:w val="0.9065"/>
          <c:h val="0.84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04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18D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4.5 y 4.6'!$A$4:$A$7</c:f>
              <c:strCache/>
            </c:strRef>
          </c:cat>
          <c:val>
            <c:numRef>
              <c:f>'Gráf 4.5 y 4.6'!$B$4:$B$7</c:f>
              <c:numCache/>
            </c:numRef>
          </c:val>
          <c:shape val="box"/>
        </c:ser>
        <c:shape val="box"/>
        <c:axId val="16464500"/>
        <c:axId val="13962773"/>
      </c:bar3DChart>
      <c:catAx>
        <c:axId val="1646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TIPO DE PERSONAL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62773"/>
        <c:crossesAt val="0"/>
        <c:auto val="0"/>
        <c:lblOffset val="100"/>
        <c:tickLblSkip val="1"/>
        <c:noMultiLvlLbl val="0"/>
      </c:catAx>
      <c:valAx>
        <c:axId val="1396277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CANTIDAD DE PERSONAL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64500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49"/>
      <c:rotY val="10"/>
      <c:depthPercent val="100"/>
      <c:rAngAx val="1"/>
    </c:view3D>
    <c:plotArea>
      <c:layout>
        <c:manualLayout>
          <c:xMode val="edge"/>
          <c:yMode val="edge"/>
          <c:x val="0.06125"/>
          <c:y val="0.08225"/>
          <c:w val="0.89275"/>
          <c:h val="0.85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18D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cat>
            <c:strRef>
              <c:f>'Gráf 4.5 y 4.6'!$A$4:$A$7</c:f>
              <c:strCache/>
            </c:strRef>
          </c:cat>
          <c:val>
            <c:numRef>
              <c:f>'Gráf 4.5 y 4.6'!$B$4:$B$7</c:f>
              <c:numCache/>
            </c:numRef>
          </c:val>
          <c:shape val="box"/>
        </c:ser>
        <c:ser>
          <c:idx val="0"/>
          <c:order val="1"/>
          <c:spPr>
            <a:solidFill>
              <a:srgbClr val="504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18D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4.5 y 4.6'!$A$4:$A$7</c:f>
              <c:strCache/>
            </c:strRef>
          </c:cat>
          <c:val>
            <c:numRef>
              <c:f>'Gráf 4.5 y 4.6'!$B$4:$B$7</c:f>
              <c:numCache/>
            </c:numRef>
          </c:val>
          <c:shape val="box"/>
        </c:ser>
        <c:shape val="box"/>
        <c:axId val="58556094"/>
        <c:axId val="57242799"/>
      </c:bar3DChart>
      <c:catAx>
        <c:axId val="5855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TIPO DE PERSONAL</a:t>
                </a:r>
              </a:p>
            </c:rich>
          </c:tx>
          <c:layout>
            <c:manualLayout>
              <c:xMode val="factor"/>
              <c:yMode val="factor"/>
              <c:x val="-0.01"/>
              <c:y val="0.1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42799"/>
        <c:crossesAt val="0"/>
        <c:auto val="0"/>
        <c:lblOffset val="100"/>
        <c:tickLblSkip val="1"/>
        <c:noMultiLvlLbl val="0"/>
      </c:catAx>
      <c:valAx>
        <c:axId val="5724279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CANTIDAD DE PERSONAL</a:t>
                </a:r>
              </a:p>
            </c:rich>
          </c:tx>
          <c:layout>
            <c:manualLayout>
              <c:xMode val="factor"/>
              <c:yMode val="factor"/>
              <c:x val="-0.07575"/>
              <c:y val="0.08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56094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0.95225</cdr:y>
    </cdr:from>
    <cdr:to>
      <cdr:x>0.1325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34004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0.95225</cdr:y>
    </cdr:from>
    <cdr:to>
      <cdr:x>0.1325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42950" y="34004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0.95225</cdr:y>
    </cdr:from>
    <cdr:to>
      <cdr:x>0.1325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" y="34004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0.95225</cdr:y>
    </cdr:from>
    <cdr:to>
      <cdr:x>0.1325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742950" y="34004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0.95225</cdr:y>
    </cdr:from>
    <cdr:to>
      <cdr:x>0.1325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742950" y="34004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0.95225</cdr:y>
    </cdr:from>
    <cdr:to>
      <cdr:x>0.1325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34004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28575</xdr:rowOff>
    </xdr:from>
    <xdr:to>
      <xdr:col>9</xdr:col>
      <xdr:colOff>1228725</xdr:colOff>
      <xdr:row>24</xdr:row>
      <xdr:rowOff>152400</xdr:rowOff>
    </xdr:to>
    <xdr:graphicFrame>
      <xdr:nvGraphicFramePr>
        <xdr:cNvPr id="1" name="Gráfico 1"/>
        <xdr:cNvGraphicFramePr/>
      </xdr:nvGraphicFramePr>
      <xdr:xfrm>
        <a:off x="2809875" y="600075"/>
        <a:ext cx="5762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29</xdr:row>
      <xdr:rowOff>28575</xdr:rowOff>
    </xdr:from>
    <xdr:to>
      <xdr:col>9</xdr:col>
      <xdr:colOff>1190625</xdr:colOff>
      <xdr:row>51</xdr:row>
      <xdr:rowOff>114300</xdr:rowOff>
    </xdr:to>
    <xdr:graphicFrame>
      <xdr:nvGraphicFramePr>
        <xdr:cNvPr id="2" name="Gráfico 2"/>
        <xdr:cNvGraphicFramePr/>
      </xdr:nvGraphicFramePr>
      <xdr:xfrm>
        <a:off x="2819400" y="4905375"/>
        <a:ext cx="57150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0.95925</cdr:y>
    </cdr:from>
    <cdr:to>
      <cdr:x>0.109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34766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0.95925</cdr:y>
    </cdr:from>
    <cdr:to>
      <cdr:x>0.109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" y="34766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0.95925</cdr:y>
    </cdr:from>
    <cdr:to>
      <cdr:x>0.109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600075" y="34766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0.95925</cdr:y>
    </cdr:from>
    <cdr:to>
      <cdr:x>0.109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" y="34766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0.95925</cdr:y>
    </cdr:from>
    <cdr:to>
      <cdr:x>0.109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600075" y="34766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0.95925</cdr:y>
    </cdr:from>
    <cdr:to>
      <cdr:x>0.109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34766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133350</xdr:rowOff>
    </xdr:from>
    <xdr:to>
      <xdr:col>10</xdr:col>
      <xdr:colOff>38100</xdr:colOff>
      <xdr:row>26</xdr:row>
      <xdr:rowOff>28575</xdr:rowOff>
    </xdr:to>
    <xdr:graphicFrame>
      <xdr:nvGraphicFramePr>
        <xdr:cNvPr id="1" name="Gráfico 1"/>
        <xdr:cNvGraphicFramePr/>
      </xdr:nvGraphicFramePr>
      <xdr:xfrm>
        <a:off x="2895600" y="952500"/>
        <a:ext cx="57435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31</xdr:row>
      <xdr:rowOff>152400</xdr:rowOff>
    </xdr:from>
    <xdr:to>
      <xdr:col>9</xdr:col>
      <xdr:colOff>1228725</xdr:colOff>
      <xdr:row>54</xdr:row>
      <xdr:rowOff>114300</xdr:rowOff>
    </xdr:to>
    <xdr:graphicFrame>
      <xdr:nvGraphicFramePr>
        <xdr:cNvPr id="2" name="Gráfico 2"/>
        <xdr:cNvGraphicFramePr/>
      </xdr:nvGraphicFramePr>
      <xdr:xfrm>
        <a:off x="2819400" y="5553075"/>
        <a:ext cx="57531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0.964</cdr:y>
    </cdr:from>
    <cdr:to>
      <cdr:x>0.09325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33623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0.964</cdr:y>
    </cdr:from>
    <cdr:to>
      <cdr:x>0.09325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33623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0.964</cdr:y>
    </cdr:from>
    <cdr:to>
      <cdr:x>0.09325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514350" y="33623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0.964</cdr:y>
    </cdr:from>
    <cdr:to>
      <cdr:x>0.09325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514350" y="33623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0.95275</cdr:y>
    </cdr:from>
    <cdr:to>
      <cdr:x>0.08475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31337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0.95275</cdr:y>
    </cdr:from>
    <cdr:to>
      <cdr:x>0.08475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466725" y="31337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0.95275</cdr:y>
    </cdr:from>
    <cdr:to>
      <cdr:x>0.08475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466725" y="31337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0.95275</cdr:y>
    </cdr:from>
    <cdr:to>
      <cdr:x>0.08475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466725" y="3133725"/>
          <a:ext cx="19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95250</xdr:rowOff>
    </xdr:from>
    <xdr:to>
      <xdr:col>10</xdr:col>
      <xdr:colOff>0</xdr:colOff>
      <xdr:row>26</xdr:row>
      <xdr:rowOff>28575</xdr:rowOff>
    </xdr:to>
    <xdr:graphicFrame>
      <xdr:nvGraphicFramePr>
        <xdr:cNvPr id="1" name="Gráfico 1"/>
        <xdr:cNvGraphicFramePr/>
      </xdr:nvGraphicFramePr>
      <xdr:xfrm>
        <a:off x="2571750" y="962025"/>
        <a:ext cx="57531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30</xdr:row>
      <xdr:rowOff>9525</xdr:rowOff>
    </xdr:from>
    <xdr:to>
      <xdr:col>9</xdr:col>
      <xdr:colOff>1171575</xdr:colOff>
      <xdr:row>50</xdr:row>
      <xdr:rowOff>66675</xdr:rowOff>
    </xdr:to>
    <xdr:graphicFrame>
      <xdr:nvGraphicFramePr>
        <xdr:cNvPr id="2" name="Gráfico 2"/>
        <xdr:cNvGraphicFramePr/>
      </xdr:nvGraphicFramePr>
      <xdr:xfrm>
        <a:off x="2495550" y="5200650"/>
        <a:ext cx="57435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O16" sqref="O16"/>
    </sheetView>
  </sheetViews>
  <sheetFormatPr defaultColWidth="11.421875" defaultRowHeight="9.75" customHeight="1"/>
  <cols>
    <col min="1" max="1" width="25.140625" style="4" customWidth="1"/>
    <col min="2" max="2" width="13.7109375" style="4" customWidth="1"/>
    <col min="3" max="3" width="7.7109375" style="4" customWidth="1"/>
    <col min="4" max="4" width="9.28125" style="5" customWidth="1"/>
    <col min="5" max="5" width="9.421875" style="5" bestFit="1" customWidth="1"/>
    <col min="6" max="7" width="11.7109375" style="5" customWidth="1"/>
    <col min="8" max="8" width="13.421875" style="14" customWidth="1"/>
    <col min="9" max="9" width="6.8515625" style="5" bestFit="1" customWidth="1"/>
    <col min="10" max="10" width="1.421875" style="5" customWidth="1"/>
    <col min="11" max="16384" width="11.421875" style="5" customWidth="1"/>
  </cols>
  <sheetData>
    <row r="1" spans="1:9" ht="15" customHeight="1">
      <c r="A1" s="9"/>
      <c r="B1" s="9"/>
      <c r="C1" s="9"/>
      <c r="I1" s="15"/>
    </row>
    <row r="2" spans="1:9" ht="1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9" ht="15" customHeight="1">
      <c r="A3" s="74" t="s">
        <v>97</v>
      </c>
      <c r="B3" s="74"/>
      <c r="C3" s="74"/>
      <c r="D3" s="74"/>
      <c r="E3" s="74"/>
      <c r="F3" s="74"/>
      <c r="G3" s="74"/>
      <c r="H3" s="74"/>
      <c r="I3" s="74"/>
    </row>
    <row r="4" ht="15" customHeight="1"/>
    <row r="5" spans="1:9" ht="18" customHeight="1">
      <c r="A5" s="75" t="s">
        <v>77</v>
      </c>
      <c r="B5" s="76" t="s">
        <v>93</v>
      </c>
      <c r="C5" s="75" t="s">
        <v>3</v>
      </c>
      <c r="D5" s="75"/>
      <c r="E5" s="75"/>
      <c r="F5" s="75"/>
      <c r="G5" s="75"/>
      <c r="H5" s="75"/>
      <c r="I5" s="75"/>
    </row>
    <row r="6" spans="1:9" ht="35.25" customHeight="1">
      <c r="A6" s="75"/>
      <c r="B6" s="77"/>
      <c r="C6" s="23" t="s">
        <v>5</v>
      </c>
      <c r="D6" s="23" t="s">
        <v>98</v>
      </c>
      <c r="E6" s="23" t="s">
        <v>99</v>
      </c>
      <c r="F6" s="23" t="s">
        <v>58</v>
      </c>
      <c r="G6" s="23" t="s">
        <v>7</v>
      </c>
      <c r="H6" s="23" t="s">
        <v>59</v>
      </c>
      <c r="I6" s="23" t="s">
        <v>8</v>
      </c>
    </row>
    <row r="7" spans="1:9" ht="12.75" customHeight="1">
      <c r="A7" s="49" t="s">
        <v>9</v>
      </c>
      <c r="B7" s="54">
        <f>SUM(C7:I7)</f>
        <v>11</v>
      </c>
      <c r="C7" s="55">
        <v>0</v>
      </c>
      <c r="D7" s="55">
        <v>2</v>
      </c>
      <c r="E7" s="55">
        <v>5</v>
      </c>
      <c r="F7" s="55">
        <v>3</v>
      </c>
      <c r="G7" s="55">
        <v>0</v>
      </c>
      <c r="H7" s="55">
        <v>1</v>
      </c>
      <c r="I7" s="55">
        <v>0</v>
      </c>
    </row>
    <row r="8" spans="1:9" ht="12.75" customHeight="1">
      <c r="A8" s="50" t="s">
        <v>11</v>
      </c>
      <c r="B8" s="56">
        <f>SUM(C8:I8)</f>
        <v>10</v>
      </c>
      <c r="C8" s="57">
        <v>0</v>
      </c>
      <c r="D8" s="57">
        <v>2</v>
      </c>
      <c r="E8" s="57">
        <v>7</v>
      </c>
      <c r="F8" s="57">
        <v>0</v>
      </c>
      <c r="G8" s="57">
        <v>0</v>
      </c>
      <c r="H8" s="57">
        <v>0</v>
      </c>
      <c r="I8" s="57">
        <v>1</v>
      </c>
    </row>
    <row r="9" spans="1:9" ht="12.75" customHeight="1">
      <c r="A9" s="50" t="s">
        <v>12</v>
      </c>
      <c r="B9" s="56">
        <f aca="true" t="shared" si="0" ref="B9:B56">SUM(C9:I9)</f>
        <v>15</v>
      </c>
      <c r="C9" s="57">
        <v>3</v>
      </c>
      <c r="D9" s="57">
        <v>0</v>
      </c>
      <c r="E9" s="57">
        <v>6</v>
      </c>
      <c r="F9" s="57">
        <v>0</v>
      </c>
      <c r="G9" s="57">
        <v>0</v>
      </c>
      <c r="H9" s="57">
        <v>1</v>
      </c>
      <c r="I9" s="57">
        <v>5</v>
      </c>
    </row>
    <row r="10" spans="1:9" ht="12.75" customHeight="1">
      <c r="A10" s="50" t="s">
        <v>13</v>
      </c>
      <c r="B10" s="56">
        <f t="shared" si="0"/>
        <v>2</v>
      </c>
      <c r="C10" s="57">
        <v>0</v>
      </c>
      <c r="D10" s="57">
        <v>0</v>
      </c>
      <c r="E10" s="57">
        <v>2</v>
      </c>
      <c r="F10" s="57">
        <v>0</v>
      </c>
      <c r="G10" s="57">
        <v>0</v>
      </c>
      <c r="H10" s="57">
        <v>0</v>
      </c>
      <c r="I10" s="57">
        <v>0</v>
      </c>
    </row>
    <row r="11" spans="1:9" ht="12.75" customHeight="1">
      <c r="A11" s="50" t="s">
        <v>14</v>
      </c>
      <c r="B11" s="56">
        <f t="shared" si="0"/>
        <v>18</v>
      </c>
      <c r="C11" s="57">
        <v>0</v>
      </c>
      <c r="D11" s="57">
        <v>1</v>
      </c>
      <c r="E11" s="57">
        <v>7</v>
      </c>
      <c r="F11" s="57">
        <v>8</v>
      </c>
      <c r="G11" s="57">
        <v>0</v>
      </c>
      <c r="H11" s="57">
        <v>0</v>
      </c>
      <c r="I11" s="57">
        <v>2</v>
      </c>
    </row>
    <row r="12" spans="1:9" ht="12.75" customHeight="1">
      <c r="A12" s="50" t="s">
        <v>15</v>
      </c>
      <c r="B12" s="56">
        <f t="shared" si="0"/>
        <v>36</v>
      </c>
      <c r="C12" s="57">
        <v>0</v>
      </c>
      <c r="D12" s="57">
        <v>31</v>
      </c>
      <c r="E12" s="57">
        <v>3</v>
      </c>
      <c r="F12" s="57">
        <v>0</v>
      </c>
      <c r="G12" s="57">
        <v>2</v>
      </c>
      <c r="H12" s="57">
        <v>0</v>
      </c>
      <c r="I12" s="57">
        <v>0</v>
      </c>
    </row>
    <row r="13" spans="1:9" ht="12.75" customHeight="1">
      <c r="A13" s="50" t="s">
        <v>16</v>
      </c>
      <c r="B13" s="56">
        <f t="shared" si="0"/>
        <v>2</v>
      </c>
      <c r="C13" s="57">
        <v>0</v>
      </c>
      <c r="D13" s="57">
        <v>0</v>
      </c>
      <c r="E13" s="57">
        <v>2</v>
      </c>
      <c r="F13" s="57">
        <v>0</v>
      </c>
      <c r="G13" s="57">
        <v>0</v>
      </c>
      <c r="H13" s="57">
        <v>0</v>
      </c>
      <c r="I13" s="57">
        <v>0</v>
      </c>
    </row>
    <row r="14" spans="1:9" ht="12.75" customHeight="1">
      <c r="A14" s="50" t="s">
        <v>17</v>
      </c>
      <c r="B14" s="56">
        <f t="shared" si="0"/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</row>
    <row r="15" spans="1:9" ht="12.75" customHeight="1">
      <c r="A15" s="50" t="s">
        <v>18</v>
      </c>
      <c r="B15" s="56">
        <f t="shared" si="0"/>
        <v>6</v>
      </c>
      <c r="C15" s="57">
        <v>0</v>
      </c>
      <c r="D15" s="57">
        <v>0</v>
      </c>
      <c r="E15" s="57">
        <v>3</v>
      </c>
      <c r="F15" s="57">
        <v>3</v>
      </c>
      <c r="G15" s="57">
        <v>0</v>
      </c>
      <c r="H15" s="57">
        <v>0</v>
      </c>
      <c r="I15" s="57">
        <v>0</v>
      </c>
    </row>
    <row r="16" spans="1:9" ht="12.75" customHeight="1">
      <c r="A16" s="50" t="s">
        <v>19</v>
      </c>
      <c r="B16" s="56">
        <f t="shared" si="0"/>
        <v>2</v>
      </c>
      <c r="C16" s="57">
        <v>0</v>
      </c>
      <c r="D16" s="57">
        <v>0</v>
      </c>
      <c r="E16" s="57">
        <v>2</v>
      </c>
      <c r="F16" s="57">
        <v>0</v>
      </c>
      <c r="G16" s="57">
        <v>0</v>
      </c>
      <c r="H16" s="57">
        <v>0</v>
      </c>
      <c r="I16" s="57">
        <v>0</v>
      </c>
    </row>
    <row r="17" spans="1:9" ht="12.75" customHeight="1">
      <c r="A17" s="50" t="s">
        <v>20</v>
      </c>
      <c r="B17" s="56">
        <f t="shared" si="0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</row>
    <row r="18" spans="1:9" ht="12.75" customHeight="1">
      <c r="A18" s="50" t="s">
        <v>21</v>
      </c>
      <c r="B18" s="56">
        <f t="shared" si="0"/>
        <v>10</v>
      </c>
      <c r="C18" s="57">
        <v>0</v>
      </c>
      <c r="D18" s="57">
        <v>0</v>
      </c>
      <c r="E18" s="57">
        <v>0</v>
      </c>
      <c r="F18" s="57">
        <v>10</v>
      </c>
      <c r="G18" s="57">
        <v>0</v>
      </c>
      <c r="H18" s="57">
        <v>0</v>
      </c>
      <c r="I18" s="57">
        <v>0</v>
      </c>
    </row>
    <row r="19" spans="1:9" ht="12.75" customHeight="1">
      <c r="A19" s="51" t="s">
        <v>22</v>
      </c>
      <c r="B19" s="56">
        <f t="shared" si="0"/>
        <v>77</v>
      </c>
      <c r="C19" s="58">
        <v>12</v>
      </c>
      <c r="D19" s="58">
        <v>1</v>
      </c>
      <c r="E19" s="58">
        <v>5</v>
      </c>
      <c r="F19" s="58">
        <v>49</v>
      </c>
      <c r="G19" s="58">
        <v>10</v>
      </c>
      <c r="H19" s="58">
        <v>0</v>
      </c>
      <c r="I19" s="58">
        <v>0</v>
      </c>
    </row>
    <row r="20" spans="1:9" ht="12.75" customHeight="1">
      <c r="A20" s="50" t="s">
        <v>23</v>
      </c>
      <c r="B20" s="56">
        <f t="shared" si="0"/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</row>
    <row r="21" spans="1:9" ht="12.75" customHeight="1">
      <c r="A21" s="50" t="s">
        <v>24</v>
      </c>
      <c r="B21" s="56">
        <f t="shared" si="0"/>
        <v>4</v>
      </c>
      <c r="C21" s="57">
        <v>0</v>
      </c>
      <c r="D21" s="57">
        <v>0</v>
      </c>
      <c r="E21" s="57">
        <v>1</v>
      </c>
      <c r="F21" s="57">
        <v>3</v>
      </c>
      <c r="G21" s="57">
        <v>0</v>
      </c>
      <c r="H21" s="57">
        <v>0</v>
      </c>
      <c r="I21" s="57">
        <v>0</v>
      </c>
    </row>
    <row r="22" spans="1:9" ht="12.75" customHeight="1">
      <c r="A22" s="50" t="s">
        <v>25</v>
      </c>
      <c r="B22" s="56">
        <f t="shared" si="0"/>
        <v>16</v>
      </c>
      <c r="C22" s="57">
        <v>2</v>
      </c>
      <c r="D22" s="57">
        <v>3</v>
      </c>
      <c r="E22" s="57">
        <v>4</v>
      </c>
      <c r="F22" s="57">
        <v>4</v>
      </c>
      <c r="G22" s="57">
        <v>0</v>
      </c>
      <c r="H22" s="57">
        <v>1</v>
      </c>
      <c r="I22" s="57">
        <v>2</v>
      </c>
    </row>
    <row r="23" spans="1:9" ht="12.75" customHeight="1">
      <c r="A23" s="50" t="s">
        <v>26</v>
      </c>
      <c r="B23" s="56">
        <f t="shared" si="0"/>
        <v>16</v>
      </c>
      <c r="C23" s="57">
        <v>3</v>
      </c>
      <c r="D23" s="57">
        <v>3</v>
      </c>
      <c r="E23" s="57">
        <v>3</v>
      </c>
      <c r="F23" s="57">
        <v>5</v>
      </c>
      <c r="G23" s="57">
        <v>0</v>
      </c>
      <c r="H23" s="57">
        <v>2</v>
      </c>
      <c r="I23" s="57">
        <v>0</v>
      </c>
    </row>
    <row r="24" spans="1:9" ht="12.75" customHeight="1">
      <c r="A24" s="50" t="s">
        <v>27</v>
      </c>
      <c r="B24" s="56">
        <f t="shared" si="0"/>
        <v>4</v>
      </c>
      <c r="C24" s="57">
        <v>0</v>
      </c>
      <c r="D24" s="57">
        <v>0</v>
      </c>
      <c r="E24" s="57">
        <v>1</v>
      </c>
      <c r="F24" s="57">
        <v>3</v>
      </c>
      <c r="G24" s="57">
        <v>0</v>
      </c>
      <c r="H24" s="57">
        <v>0</v>
      </c>
      <c r="I24" s="57">
        <v>0</v>
      </c>
    </row>
    <row r="25" spans="1:9" ht="12.75" customHeight="1">
      <c r="A25" s="50" t="s">
        <v>28</v>
      </c>
      <c r="B25" s="56">
        <f t="shared" si="0"/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</row>
    <row r="26" spans="1:9" ht="12.75" customHeight="1">
      <c r="A26" s="50" t="s">
        <v>29</v>
      </c>
      <c r="B26" s="56">
        <f t="shared" si="0"/>
        <v>2</v>
      </c>
      <c r="C26" s="57">
        <v>0</v>
      </c>
      <c r="D26" s="57">
        <v>0</v>
      </c>
      <c r="E26" s="57">
        <v>1</v>
      </c>
      <c r="F26" s="57">
        <v>1</v>
      </c>
      <c r="G26" s="57">
        <v>0</v>
      </c>
      <c r="H26" s="57">
        <v>0</v>
      </c>
      <c r="I26" s="57">
        <v>0</v>
      </c>
    </row>
    <row r="27" spans="1:9" ht="12.75" customHeight="1">
      <c r="A27" s="50" t="s">
        <v>30</v>
      </c>
      <c r="B27" s="56">
        <f t="shared" si="0"/>
        <v>2</v>
      </c>
      <c r="C27" s="57">
        <v>0</v>
      </c>
      <c r="D27" s="57">
        <v>1</v>
      </c>
      <c r="E27" s="57">
        <v>1</v>
      </c>
      <c r="F27" s="57">
        <v>0</v>
      </c>
      <c r="G27" s="57">
        <v>0</v>
      </c>
      <c r="H27" s="57">
        <v>0</v>
      </c>
      <c r="I27" s="57">
        <v>0</v>
      </c>
    </row>
    <row r="28" spans="1:9" ht="12.75" customHeight="1">
      <c r="A28" s="50" t="s">
        <v>31</v>
      </c>
      <c r="B28" s="56">
        <f t="shared" si="0"/>
        <v>3</v>
      </c>
      <c r="C28" s="57">
        <v>0</v>
      </c>
      <c r="D28" s="57">
        <v>3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</row>
    <row r="29" spans="1:9" ht="12.75" customHeight="1">
      <c r="A29" s="50" t="s">
        <v>32</v>
      </c>
      <c r="B29" s="56">
        <f t="shared" si="0"/>
        <v>10</v>
      </c>
      <c r="C29" s="57">
        <v>0</v>
      </c>
      <c r="D29" s="57">
        <v>10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</row>
    <row r="30" spans="1:9" ht="12.75" customHeight="1">
      <c r="A30" s="50" t="s">
        <v>33</v>
      </c>
      <c r="B30" s="56">
        <f t="shared" si="0"/>
        <v>1</v>
      </c>
      <c r="C30" s="57">
        <v>0</v>
      </c>
      <c r="D30" s="57">
        <v>0</v>
      </c>
      <c r="E30" s="57">
        <v>1</v>
      </c>
      <c r="F30" s="57">
        <v>0</v>
      </c>
      <c r="G30" s="57">
        <v>0</v>
      </c>
      <c r="H30" s="57">
        <v>0</v>
      </c>
      <c r="I30" s="57">
        <v>0</v>
      </c>
    </row>
    <row r="31" spans="1:9" ht="12.75" customHeight="1">
      <c r="A31" s="50" t="s">
        <v>34</v>
      </c>
      <c r="B31" s="56">
        <f t="shared" si="0"/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</row>
    <row r="32" spans="1:9" ht="12.75" customHeight="1">
      <c r="A32" s="50" t="s">
        <v>35</v>
      </c>
      <c r="B32" s="56">
        <f t="shared" si="0"/>
        <v>6</v>
      </c>
      <c r="C32" s="57">
        <v>0</v>
      </c>
      <c r="D32" s="57">
        <v>0</v>
      </c>
      <c r="E32" s="57">
        <v>2</v>
      </c>
      <c r="F32" s="57">
        <v>0</v>
      </c>
      <c r="G32" s="57">
        <v>0</v>
      </c>
      <c r="H32" s="57">
        <v>2</v>
      </c>
      <c r="I32" s="57">
        <v>2</v>
      </c>
    </row>
    <row r="33" spans="1:9" ht="12.75" customHeight="1">
      <c r="A33" s="50" t="s">
        <v>36</v>
      </c>
      <c r="B33" s="56">
        <f t="shared" si="0"/>
        <v>0</v>
      </c>
      <c r="C33" s="57">
        <v>0</v>
      </c>
      <c r="D33" s="57">
        <v>0</v>
      </c>
      <c r="E33" s="57">
        <f>-E327</f>
        <v>0</v>
      </c>
      <c r="F33" s="57">
        <v>0</v>
      </c>
      <c r="G33" s="57">
        <v>0</v>
      </c>
      <c r="H33" s="57">
        <v>0</v>
      </c>
      <c r="I33" s="57">
        <v>0</v>
      </c>
    </row>
    <row r="34" spans="1:9" ht="12.75" customHeight="1">
      <c r="A34" s="50" t="s">
        <v>37</v>
      </c>
      <c r="B34" s="56">
        <f t="shared" si="0"/>
        <v>4</v>
      </c>
      <c r="C34" s="57">
        <v>0</v>
      </c>
      <c r="D34" s="57">
        <v>0</v>
      </c>
      <c r="E34" s="57">
        <v>2</v>
      </c>
      <c r="F34" s="57">
        <v>0</v>
      </c>
      <c r="G34" s="57">
        <v>0</v>
      </c>
      <c r="H34" s="57">
        <v>0</v>
      </c>
      <c r="I34" s="57">
        <v>2</v>
      </c>
    </row>
    <row r="35" spans="1:9" ht="12.75" customHeight="1">
      <c r="A35" s="50" t="s">
        <v>38</v>
      </c>
      <c r="B35" s="56">
        <f t="shared" si="0"/>
        <v>12</v>
      </c>
      <c r="C35" s="57">
        <v>0</v>
      </c>
      <c r="D35" s="57">
        <v>10</v>
      </c>
      <c r="E35" s="57">
        <v>2</v>
      </c>
      <c r="F35" s="57">
        <v>0</v>
      </c>
      <c r="G35" s="57">
        <v>0</v>
      </c>
      <c r="H35" s="57">
        <v>0</v>
      </c>
      <c r="I35" s="57">
        <v>0</v>
      </c>
    </row>
    <row r="36" spans="1:9" ht="12.75" customHeight="1">
      <c r="A36" s="50" t="s">
        <v>39</v>
      </c>
      <c r="B36" s="56">
        <f t="shared" si="0"/>
        <v>1</v>
      </c>
      <c r="C36" s="57">
        <v>0</v>
      </c>
      <c r="D36" s="57">
        <v>1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</row>
    <row r="37" spans="1:9" ht="12.75" customHeight="1">
      <c r="A37" s="50" t="s">
        <v>40</v>
      </c>
      <c r="B37" s="56">
        <f t="shared" si="0"/>
        <v>8</v>
      </c>
      <c r="C37" s="57">
        <v>0</v>
      </c>
      <c r="D37" s="57">
        <v>6</v>
      </c>
      <c r="E37" s="57"/>
      <c r="F37" s="57">
        <v>2</v>
      </c>
      <c r="G37" s="57">
        <v>0</v>
      </c>
      <c r="H37" s="57">
        <v>0</v>
      </c>
      <c r="I37" s="57">
        <v>0</v>
      </c>
    </row>
    <row r="38" spans="1:9" ht="12.75" customHeight="1">
      <c r="A38" s="51" t="s">
        <v>41</v>
      </c>
      <c r="B38" s="56">
        <f t="shared" si="0"/>
        <v>3</v>
      </c>
      <c r="C38" s="57">
        <v>0</v>
      </c>
      <c r="D38" s="57">
        <v>2</v>
      </c>
      <c r="E38" s="57">
        <v>1</v>
      </c>
      <c r="F38" s="57">
        <v>0</v>
      </c>
      <c r="G38" s="57">
        <v>0</v>
      </c>
      <c r="H38" s="57">
        <v>0</v>
      </c>
      <c r="I38" s="57">
        <v>0</v>
      </c>
    </row>
    <row r="39" spans="1:9" ht="12.75" customHeight="1">
      <c r="A39" s="50" t="s">
        <v>42</v>
      </c>
      <c r="B39" s="56">
        <f t="shared" si="0"/>
        <v>5</v>
      </c>
      <c r="C39" s="57">
        <v>0</v>
      </c>
      <c r="D39" s="57">
        <v>2</v>
      </c>
      <c r="E39" s="57">
        <v>1</v>
      </c>
      <c r="F39" s="57">
        <v>0</v>
      </c>
      <c r="G39" s="57">
        <v>0</v>
      </c>
      <c r="H39" s="57">
        <v>1</v>
      </c>
      <c r="I39" s="57">
        <v>1</v>
      </c>
    </row>
    <row r="40" spans="1:9" ht="12.75" customHeight="1">
      <c r="A40" s="50" t="s">
        <v>43</v>
      </c>
      <c r="B40" s="56">
        <f t="shared" si="0"/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</row>
    <row r="41" spans="1:9" ht="12.75" customHeight="1">
      <c r="A41" s="50" t="s">
        <v>44</v>
      </c>
      <c r="B41" s="56">
        <f t="shared" si="0"/>
        <v>7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2</v>
      </c>
      <c r="I41" s="57">
        <v>5</v>
      </c>
    </row>
    <row r="42" spans="1:9" ht="12.75" customHeight="1">
      <c r="A42" s="52" t="s">
        <v>45</v>
      </c>
      <c r="B42" s="56">
        <f t="shared" si="0"/>
        <v>1</v>
      </c>
      <c r="C42" s="57">
        <v>0</v>
      </c>
      <c r="D42" s="57">
        <v>1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</row>
    <row r="43" spans="1:9" ht="12.75" customHeight="1">
      <c r="A43" s="50" t="s">
        <v>46</v>
      </c>
      <c r="B43" s="56">
        <f t="shared" si="0"/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</row>
    <row r="44" spans="1:9" ht="12.75" customHeight="1">
      <c r="A44" s="50" t="s">
        <v>47</v>
      </c>
      <c r="B44" s="56">
        <f t="shared" si="0"/>
        <v>3</v>
      </c>
      <c r="C44" s="57">
        <v>0</v>
      </c>
      <c r="D44" s="57">
        <v>3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</row>
    <row r="45" spans="1:9" ht="12.75" customHeight="1">
      <c r="A45" s="50" t="s">
        <v>48</v>
      </c>
      <c r="B45" s="56">
        <f t="shared" si="0"/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</row>
    <row r="46" spans="1:9" ht="12.75" customHeight="1">
      <c r="A46" s="52" t="s">
        <v>49</v>
      </c>
      <c r="B46" s="56">
        <f t="shared" si="0"/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</row>
    <row r="47" spans="1:9" ht="12.75" customHeight="1">
      <c r="A47" s="50" t="s">
        <v>50</v>
      </c>
      <c r="B47" s="56">
        <f t="shared" si="0"/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</row>
    <row r="48" spans="1:9" ht="12.75" customHeight="1">
      <c r="A48" s="50" t="s">
        <v>51</v>
      </c>
      <c r="B48" s="56">
        <f t="shared" si="0"/>
        <v>2</v>
      </c>
      <c r="C48" s="57">
        <v>0</v>
      </c>
      <c r="D48" s="57">
        <v>2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</row>
    <row r="49" spans="1:9" ht="12.75" customHeight="1">
      <c r="A49" s="50" t="s">
        <v>52</v>
      </c>
      <c r="B49" s="56">
        <f t="shared" si="0"/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</row>
    <row r="50" spans="1:9" ht="12.75" customHeight="1">
      <c r="A50" s="52" t="s">
        <v>53</v>
      </c>
      <c r="B50" s="56">
        <f t="shared" si="0"/>
        <v>12</v>
      </c>
      <c r="C50" s="57">
        <v>0</v>
      </c>
      <c r="D50" s="57">
        <v>0</v>
      </c>
      <c r="E50" s="57">
        <v>12</v>
      </c>
      <c r="F50" s="57">
        <v>0</v>
      </c>
      <c r="G50" s="57">
        <v>0</v>
      </c>
      <c r="H50" s="57">
        <v>0</v>
      </c>
      <c r="I50" s="57">
        <v>0</v>
      </c>
    </row>
    <row r="51" spans="1:9" ht="12.75" customHeight="1">
      <c r="A51" s="52" t="s">
        <v>54</v>
      </c>
      <c r="B51" s="56">
        <f t="shared" si="0"/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</row>
    <row r="52" spans="1:9" ht="12.75" customHeight="1">
      <c r="A52" s="52" t="s">
        <v>92</v>
      </c>
      <c r="B52" s="56">
        <f t="shared" si="0"/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</row>
    <row r="53" spans="1:9" ht="12.75" customHeight="1">
      <c r="A53" s="52" t="s">
        <v>91</v>
      </c>
      <c r="B53" s="56">
        <f t="shared" si="0"/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</row>
    <row r="54" spans="1:9" ht="12.75" customHeight="1">
      <c r="A54" s="52" t="s">
        <v>90</v>
      </c>
      <c r="B54" s="56">
        <f t="shared" si="0"/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</row>
    <row r="55" spans="1:9" ht="12.75" customHeight="1">
      <c r="A55" s="52" t="s">
        <v>55</v>
      </c>
      <c r="B55" s="56">
        <f t="shared" si="0"/>
        <v>19</v>
      </c>
      <c r="C55" s="57">
        <v>0</v>
      </c>
      <c r="D55" s="57">
        <v>5</v>
      </c>
      <c r="E55" s="57">
        <v>6</v>
      </c>
      <c r="F55" s="57">
        <v>0</v>
      </c>
      <c r="G55" s="57">
        <v>0</v>
      </c>
      <c r="H55" s="57">
        <v>5</v>
      </c>
      <c r="I55" s="57">
        <v>3</v>
      </c>
    </row>
    <row r="56" spans="1:9" ht="12.75" customHeight="1">
      <c r="A56" s="53" t="s">
        <v>95</v>
      </c>
      <c r="B56" s="59">
        <f t="shared" si="0"/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</row>
    <row r="57" spans="1:9" ht="12.75" customHeight="1">
      <c r="A57" s="22" t="s">
        <v>56</v>
      </c>
      <c r="B57" s="20">
        <f aca="true" t="shared" si="1" ref="B57:I57">SUM(B7:B56)</f>
        <v>330</v>
      </c>
      <c r="C57" s="20">
        <f t="shared" si="1"/>
        <v>20</v>
      </c>
      <c r="D57" s="20">
        <f t="shared" si="1"/>
        <v>89</v>
      </c>
      <c r="E57" s="20">
        <f t="shared" si="1"/>
        <v>80</v>
      </c>
      <c r="F57" s="20">
        <f t="shared" si="1"/>
        <v>91</v>
      </c>
      <c r="G57" s="20">
        <f t="shared" si="1"/>
        <v>12</v>
      </c>
      <c r="H57" s="20">
        <f t="shared" si="1"/>
        <v>15</v>
      </c>
      <c r="I57" s="20">
        <f t="shared" si="1"/>
        <v>23</v>
      </c>
    </row>
    <row r="58" ht="12.75" customHeight="1"/>
    <row r="59" ht="12.75" customHeight="1">
      <c r="J59" s="14"/>
    </row>
    <row r="60" spans="3:9" ht="12.75" customHeight="1">
      <c r="C60" s="21"/>
      <c r="D60" s="21"/>
      <c r="E60" s="21"/>
      <c r="F60" s="21"/>
      <c r="G60" s="21"/>
      <c r="H60" s="21"/>
      <c r="I60" s="21"/>
    </row>
  </sheetData>
  <sheetProtection selectLockedCells="1" selectUnlockedCells="1"/>
  <mergeCells count="5">
    <mergeCell ref="A2:I2"/>
    <mergeCell ref="A3:I3"/>
    <mergeCell ref="C5:I5"/>
    <mergeCell ref="A5:A6"/>
    <mergeCell ref="B5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0"/>
  <headerFooter alignWithMargins="0">
    <oddFooter>&amp;L&amp;"Arial,Cursiva"Análisis accidentes temporada estival
DGTM Y 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21.421875" style="106" bestFit="1" customWidth="1"/>
    <col min="2" max="2" width="4.7109375" style="106" customWidth="1"/>
    <col min="3" max="3" width="15.421875" style="106" customWidth="1"/>
    <col min="4" max="9" width="11.421875" style="102" customWidth="1"/>
    <col min="10" max="10" width="18.8515625" style="102" customWidth="1"/>
    <col min="11" max="16384" width="11.421875" style="102" customWidth="1"/>
  </cols>
  <sheetData>
    <row r="2" spans="1:11" ht="15.75">
      <c r="A2" s="104" t="s">
        <v>5</v>
      </c>
      <c r="B2" s="104">
        <f>'Cuadro 4.1.'!C57</f>
        <v>20</v>
      </c>
      <c r="C2" s="105">
        <f aca="true" t="shared" si="0" ref="C2:C8">B2/$B$9</f>
        <v>0.06060606060606061</v>
      </c>
      <c r="D2" s="100" t="s">
        <v>57</v>
      </c>
      <c r="E2" s="100"/>
      <c r="F2" s="100"/>
      <c r="G2" s="100"/>
      <c r="H2" s="100"/>
      <c r="I2" s="100"/>
      <c r="J2" s="100"/>
      <c r="K2" s="101"/>
    </row>
    <row r="3" spans="1:7" ht="16.5">
      <c r="A3" s="104" t="s">
        <v>96</v>
      </c>
      <c r="B3" s="104">
        <f>'Cuadro 4.1.'!D57</f>
        <v>89</v>
      </c>
      <c r="C3" s="105">
        <f t="shared" si="0"/>
        <v>0.2696969696969697</v>
      </c>
      <c r="G3" s="103" t="s">
        <v>102</v>
      </c>
    </row>
    <row r="4" spans="1:7" ht="16.5">
      <c r="A4" s="104" t="s">
        <v>6</v>
      </c>
      <c r="B4" s="104">
        <f>'Cuadro 4.1.'!E57</f>
        <v>80</v>
      </c>
      <c r="C4" s="105">
        <f t="shared" si="0"/>
        <v>0.24242424242424243</v>
      </c>
      <c r="G4" s="103" t="s">
        <v>97</v>
      </c>
    </row>
    <row r="5" spans="1:3" ht="12.75">
      <c r="A5" s="106" t="s">
        <v>58</v>
      </c>
      <c r="B5" s="104">
        <f>'Cuadro 4.1.'!F57</f>
        <v>91</v>
      </c>
      <c r="C5" s="105">
        <f t="shared" si="0"/>
        <v>0.27575757575757576</v>
      </c>
    </row>
    <row r="6" spans="1:3" ht="12.75">
      <c r="A6" s="106" t="s">
        <v>7</v>
      </c>
      <c r="B6" s="107">
        <f>'Cuadro 4.1.'!G57</f>
        <v>12</v>
      </c>
      <c r="C6" s="105">
        <f t="shared" si="0"/>
        <v>0.03636363636363636</v>
      </c>
    </row>
    <row r="7" spans="1:3" ht="12.75">
      <c r="A7" s="106" t="s">
        <v>59</v>
      </c>
      <c r="B7" s="104">
        <f>'Cuadro 4.1.'!H57</f>
        <v>15</v>
      </c>
      <c r="C7" s="105">
        <f t="shared" si="0"/>
        <v>0.045454545454545456</v>
      </c>
    </row>
    <row r="8" spans="1:3" ht="12.75">
      <c r="A8" s="106" t="s">
        <v>8</v>
      </c>
      <c r="B8" s="104">
        <f>'Cuadro 4.1.'!I57</f>
        <v>23</v>
      </c>
      <c r="C8" s="105">
        <f t="shared" si="0"/>
        <v>0.0696969696969697</v>
      </c>
    </row>
    <row r="9" spans="2:3" ht="12.75">
      <c r="B9" s="104">
        <f>SUM(B2:B8)</f>
        <v>330</v>
      </c>
      <c r="C9" s="108">
        <f>SUM(C2:C8)</f>
        <v>1</v>
      </c>
    </row>
    <row r="28" spans="4:11" ht="12.75" customHeight="1">
      <c r="D28" s="100" t="s">
        <v>60</v>
      </c>
      <c r="E28" s="100"/>
      <c r="F28" s="100"/>
      <c r="G28" s="100"/>
      <c r="H28" s="100"/>
      <c r="I28" s="100"/>
      <c r="J28" s="100"/>
      <c r="K28" s="101"/>
    </row>
    <row r="29" ht="16.5">
      <c r="G29" s="103" t="s">
        <v>103</v>
      </c>
    </row>
    <row r="30" ht="16.5">
      <c r="G30" s="103" t="s">
        <v>97</v>
      </c>
    </row>
  </sheetData>
  <sheetProtection selectLockedCells="1" selectUnlockedCells="1"/>
  <mergeCells count="2">
    <mergeCell ref="D2:J2"/>
    <mergeCell ref="D28:J28"/>
  </mergeCells>
  <printOptions horizontalCentered="1" verticalCentered="1"/>
  <pageMargins left="0.7875" right="0.7875" top="0.8" bottom="0.9840277777777777" header="0.5118055555555555" footer="0.5118055555555555"/>
  <pageSetup horizontalDpi="600" verticalDpi="600" orientation="portrait" scale="97" r:id="rId2"/>
  <headerFooter alignWithMargins="0">
    <oddFooter>&amp;L&amp;"Arial,Cursiva"Análisis accidentes temporada estival
DGTM Y MM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N24" sqref="N24"/>
    </sheetView>
  </sheetViews>
  <sheetFormatPr defaultColWidth="11.421875" defaultRowHeight="12.75"/>
  <cols>
    <col min="1" max="1" width="25.140625" style="4" customWidth="1"/>
    <col min="2" max="2" width="13.7109375" style="4" customWidth="1"/>
    <col min="3" max="3" width="7.7109375" style="4" customWidth="1"/>
    <col min="4" max="4" width="9.28125" style="5" customWidth="1"/>
    <col min="5" max="5" width="9.421875" style="5" bestFit="1" customWidth="1"/>
    <col min="6" max="7" width="11.7109375" style="14" customWidth="1"/>
    <col min="8" max="8" width="13.00390625" style="5" bestFit="1" customWidth="1"/>
    <col min="9" max="9" width="6.8515625" style="2" bestFit="1" customWidth="1"/>
    <col min="10" max="16384" width="11.421875" style="2" customWidth="1"/>
  </cols>
  <sheetData>
    <row r="1" spans="1:8" ht="15" customHeight="1">
      <c r="A1" s="9"/>
      <c r="B1" s="9"/>
      <c r="C1" s="9"/>
      <c r="H1" s="15"/>
    </row>
    <row r="2" spans="1:9" ht="15" customHeight="1">
      <c r="A2" s="74" t="s">
        <v>61</v>
      </c>
      <c r="B2" s="74"/>
      <c r="C2" s="74"/>
      <c r="D2" s="74"/>
      <c r="E2" s="74"/>
      <c r="F2" s="74"/>
      <c r="G2" s="74"/>
      <c r="H2" s="74"/>
      <c r="I2" s="74"/>
    </row>
    <row r="3" spans="1:9" ht="15" customHeight="1">
      <c r="A3" s="74" t="str">
        <f>'Cuadro 4.1.'!A3:I3</f>
        <v>PERIODO 2022/2023</v>
      </c>
      <c r="B3" s="74"/>
      <c r="C3" s="74"/>
      <c r="D3" s="74"/>
      <c r="E3" s="74"/>
      <c r="F3" s="74"/>
      <c r="G3" s="74"/>
      <c r="H3" s="74"/>
      <c r="I3" s="74"/>
    </row>
    <row r="4" spans="6:9" ht="15" customHeight="1">
      <c r="F4" s="5"/>
      <c r="G4" s="5"/>
      <c r="I4" s="5"/>
    </row>
    <row r="5" spans="1:9" ht="18" customHeight="1">
      <c r="A5" s="80" t="s">
        <v>77</v>
      </c>
      <c r="B5" s="82" t="s">
        <v>94</v>
      </c>
      <c r="C5" s="78" t="s">
        <v>3</v>
      </c>
      <c r="D5" s="78"/>
      <c r="E5" s="78"/>
      <c r="F5" s="78"/>
      <c r="G5" s="78"/>
      <c r="H5" s="78"/>
      <c r="I5" s="79"/>
    </row>
    <row r="6" spans="1:9" ht="35.25" customHeight="1">
      <c r="A6" s="81"/>
      <c r="B6" s="83"/>
      <c r="C6" s="61" t="s">
        <v>5</v>
      </c>
      <c r="D6" s="62" t="s">
        <v>98</v>
      </c>
      <c r="E6" s="62" t="s">
        <v>99</v>
      </c>
      <c r="F6" s="63" t="s">
        <v>58</v>
      </c>
      <c r="G6" s="62" t="s">
        <v>100</v>
      </c>
      <c r="H6" s="63" t="s">
        <v>59</v>
      </c>
      <c r="I6" s="64" t="s">
        <v>8</v>
      </c>
    </row>
    <row r="7" spans="1:9" ht="12.75" customHeight="1">
      <c r="A7" s="38" t="s">
        <v>9</v>
      </c>
      <c r="B7" s="40">
        <f aca="true" t="shared" si="0" ref="B7:B55">SUM(C7:I7)</f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</row>
    <row r="8" spans="1:9" ht="12.75" customHeight="1">
      <c r="A8" s="28" t="s">
        <v>11</v>
      </c>
      <c r="B8" s="42" t="s">
        <v>10</v>
      </c>
      <c r="C8" s="24">
        <v>0</v>
      </c>
      <c r="D8" s="24">
        <v>4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</row>
    <row r="9" spans="1:9" ht="12.75" customHeight="1">
      <c r="A9" s="28" t="s">
        <v>12</v>
      </c>
      <c r="B9" s="43">
        <f t="shared" si="0"/>
        <v>7</v>
      </c>
      <c r="C9" s="24">
        <v>1</v>
      </c>
      <c r="D9" s="24">
        <v>1</v>
      </c>
      <c r="E9" s="24">
        <v>1</v>
      </c>
      <c r="F9" s="24">
        <v>0</v>
      </c>
      <c r="G9" s="24">
        <v>1</v>
      </c>
      <c r="H9" s="24">
        <v>2</v>
      </c>
      <c r="I9" s="24">
        <v>1</v>
      </c>
    </row>
    <row r="10" spans="1:9" ht="12.75" customHeight="1">
      <c r="A10" s="28" t="s">
        <v>13</v>
      </c>
      <c r="B10" s="43">
        <f t="shared" si="0"/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</row>
    <row r="11" spans="1:9" ht="12.75" customHeight="1">
      <c r="A11" s="28" t="s">
        <v>14</v>
      </c>
      <c r="B11" s="43">
        <f t="shared" si="0"/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ht="12.75" customHeight="1">
      <c r="A12" s="28" t="s">
        <v>15</v>
      </c>
      <c r="B12" s="42" t="s">
        <v>10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2.75" customHeight="1">
      <c r="A13" s="28" t="s">
        <v>16</v>
      </c>
      <c r="B13" s="43">
        <f t="shared" si="0"/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ht="12.75" customHeight="1">
      <c r="A14" s="28" t="s">
        <v>17</v>
      </c>
      <c r="B14" s="43">
        <f t="shared" si="0"/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2.75" customHeight="1">
      <c r="A15" s="28" t="s">
        <v>18</v>
      </c>
      <c r="B15" s="43">
        <f t="shared" si="0"/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ht="12.75" customHeight="1">
      <c r="A16" s="28" t="s">
        <v>19</v>
      </c>
      <c r="B16" s="42">
        <f t="shared" si="0"/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ht="12.75" customHeight="1">
      <c r="A17" s="28" t="s">
        <v>20</v>
      </c>
      <c r="B17" s="42">
        <f t="shared" si="0"/>
        <v>43</v>
      </c>
      <c r="C17" s="24">
        <v>8</v>
      </c>
      <c r="D17" s="24">
        <v>2</v>
      </c>
      <c r="E17" s="24">
        <v>10</v>
      </c>
      <c r="F17" s="24">
        <v>17</v>
      </c>
      <c r="G17" s="24">
        <v>6</v>
      </c>
      <c r="H17" s="24">
        <v>0</v>
      </c>
      <c r="I17" s="24">
        <v>0</v>
      </c>
    </row>
    <row r="18" spans="1:9" ht="12.75" customHeight="1">
      <c r="A18" s="28" t="s">
        <v>21</v>
      </c>
      <c r="B18" s="42">
        <f t="shared" si="0"/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ht="12.75" customHeight="1">
      <c r="A19" s="39" t="s">
        <v>22</v>
      </c>
      <c r="B19" s="44">
        <f t="shared" si="0"/>
        <v>1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1</v>
      </c>
    </row>
    <row r="20" spans="1:9" ht="12.75" customHeight="1">
      <c r="A20" s="28" t="s">
        <v>23</v>
      </c>
      <c r="B20" s="42">
        <f t="shared" si="0"/>
        <v>6</v>
      </c>
      <c r="C20" s="24">
        <v>0</v>
      </c>
      <c r="D20" s="24">
        <v>2</v>
      </c>
      <c r="E20" s="24">
        <v>2</v>
      </c>
      <c r="F20" s="24">
        <v>0</v>
      </c>
      <c r="G20" s="24">
        <v>0</v>
      </c>
      <c r="H20" s="24">
        <v>0</v>
      </c>
      <c r="I20" s="24">
        <v>2</v>
      </c>
    </row>
    <row r="21" spans="1:9" ht="12.75" customHeight="1">
      <c r="A21" s="28" t="s">
        <v>24</v>
      </c>
      <c r="B21" s="42">
        <v>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2.75" customHeight="1">
      <c r="A22" s="28" t="s">
        <v>25</v>
      </c>
      <c r="B22" s="42">
        <f t="shared" si="0"/>
        <v>1</v>
      </c>
      <c r="C22" s="24">
        <v>0</v>
      </c>
      <c r="D22" s="24">
        <v>0</v>
      </c>
      <c r="E22" s="24">
        <v>0</v>
      </c>
      <c r="F22" s="24">
        <v>1</v>
      </c>
      <c r="G22" s="24">
        <v>0</v>
      </c>
      <c r="H22" s="24">
        <v>0</v>
      </c>
      <c r="I22" s="24">
        <v>0</v>
      </c>
    </row>
    <row r="23" spans="1:9" ht="12.75" customHeight="1">
      <c r="A23" s="28" t="s">
        <v>26</v>
      </c>
      <c r="B23" s="42">
        <f t="shared" si="0"/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ht="12.75" customHeight="1">
      <c r="A24" s="28" t="s">
        <v>27</v>
      </c>
      <c r="B24" s="42">
        <f t="shared" si="0"/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ht="12.75" customHeight="1">
      <c r="A25" s="28" t="s">
        <v>28</v>
      </c>
      <c r="B25" s="42">
        <f t="shared" si="0"/>
        <v>3</v>
      </c>
      <c r="C25" s="24">
        <v>0</v>
      </c>
      <c r="D25" s="24">
        <v>1</v>
      </c>
      <c r="E25" s="24">
        <v>1</v>
      </c>
      <c r="F25" s="24">
        <v>0</v>
      </c>
      <c r="G25" s="24">
        <v>0</v>
      </c>
      <c r="H25" s="24">
        <v>0</v>
      </c>
      <c r="I25" s="24">
        <v>1</v>
      </c>
    </row>
    <row r="26" spans="1:9" ht="12.75" customHeight="1">
      <c r="A26" s="28" t="s">
        <v>29</v>
      </c>
      <c r="B26" s="42">
        <f t="shared" si="0"/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2.75" customHeight="1">
      <c r="A27" s="28" t="s">
        <v>30</v>
      </c>
      <c r="B27" s="42">
        <f t="shared" si="0"/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2.75" customHeight="1">
      <c r="A28" s="28" t="s">
        <v>31</v>
      </c>
      <c r="B28" s="42">
        <f t="shared" si="0"/>
        <v>2</v>
      </c>
      <c r="C28" s="24">
        <v>0</v>
      </c>
      <c r="D28" s="24">
        <v>0</v>
      </c>
      <c r="E28" s="24">
        <v>0</v>
      </c>
      <c r="F28" s="24">
        <v>2</v>
      </c>
      <c r="G28" s="24">
        <v>0</v>
      </c>
      <c r="H28" s="24">
        <v>0</v>
      </c>
      <c r="I28" s="24">
        <v>0</v>
      </c>
    </row>
    <row r="29" spans="1:9" ht="12.75" customHeight="1">
      <c r="A29" s="28" t="s">
        <v>32</v>
      </c>
      <c r="B29" s="42">
        <f t="shared" si="0"/>
        <v>1</v>
      </c>
      <c r="C29" s="24">
        <v>0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0</v>
      </c>
    </row>
    <row r="30" spans="1:9" ht="12.75" customHeight="1">
      <c r="A30" s="28" t="s">
        <v>33</v>
      </c>
      <c r="B30" s="42">
        <f t="shared" si="0"/>
        <v>1</v>
      </c>
      <c r="C30" s="24">
        <v>0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0</v>
      </c>
    </row>
    <row r="31" spans="1:9" ht="12.75" customHeight="1">
      <c r="A31" s="28" t="s">
        <v>34</v>
      </c>
      <c r="B31" s="42">
        <f t="shared" si="0"/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ht="12.75" customHeight="1">
      <c r="A32" s="28" t="s">
        <v>35</v>
      </c>
      <c r="B32" s="42">
        <f t="shared" si="0"/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ht="12.75" customHeight="1">
      <c r="A33" s="28" t="s">
        <v>36</v>
      </c>
      <c r="B33" s="42">
        <f t="shared" si="0"/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2.75" customHeight="1">
      <c r="A34" s="29" t="s">
        <v>37</v>
      </c>
      <c r="B34" s="42">
        <f t="shared" si="0"/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2.75" customHeight="1">
      <c r="A35" s="28" t="s">
        <v>38</v>
      </c>
      <c r="B35" s="42">
        <f t="shared" si="0"/>
        <v>6</v>
      </c>
      <c r="C35" s="24">
        <v>0</v>
      </c>
      <c r="D35" s="24">
        <v>2</v>
      </c>
      <c r="E35" s="24">
        <v>1</v>
      </c>
      <c r="F35" s="24">
        <v>0</v>
      </c>
      <c r="G35" s="24">
        <v>0</v>
      </c>
      <c r="H35" s="24">
        <v>1</v>
      </c>
      <c r="I35" s="24">
        <v>2</v>
      </c>
    </row>
    <row r="36" spans="1:9" ht="12.75" customHeight="1">
      <c r="A36" s="28" t="s">
        <v>39</v>
      </c>
      <c r="B36" s="42">
        <f t="shared" si="0"/>
        <v>2</v>
      </c>
      <c r="C36" s="24">
        <v>0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1</v>
      </c>
    </row>
    <row r="37" spans="1:9" ht="12.75" customHeight="1">
      <c r="A37" s="28" t="s">
        <v>40</v>
      </c>
      <c r="B37" s="42">
        <f t="shared" si="0"/>
        <v>2</v>
      </c>
      <c r="C37" s="24">
        <v>0</v>
      </c>
      <c r="D37" s="24">
        <v>2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ht="12.75" customHeight="1">
      <c r="A38" s="39" t="s">
        <v>41</v>
      </c>
      <c r="B38" s="42">
        <f t="shared" si="0"/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ht="12.75" customHeight="1">
      <c r="A39" s="28" t="s">
        <v>42</v>
      </c>
      <c r="B39" s="42">
        <f t="shared" si="0"/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</row>
    <row r="40" spans="1:9" ht="12.75" customHeight="1">
      <c r="A40" s="28" t="s">
        <v>43</v>
      </c>
      <c r="B40" s="42">
        <f t="shared" si="0"/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1:9" ht="12.75" customHeight="1">
      <c r="A41" s="28" t="s">
        <v>44</v>
      </c>
      <c r="B41" s="42">
        <f t="shared" si="0"/>
        <v>25</v>
      </c>
      <c r="C41" s="24">
        <v>1</v>
      </c>
      <c r="D41" s="24">
        <v>24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2.75" customHeight="1">
      <c r="A42" s="29" t="s">
        <v>45</v>
      </c>
      <c r="B42" s="42">
        <f t="shared" si="0"/>
        <v>1</v>
      </c>
      <c r="C42" s="24">
        <v>0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12.75" customHeight="1">
      <c r="A43" s="28" t="s">
        <v>46</v>
      </c>
      <c r="B43" s="42">
        <f t="shared" si="0"/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</row>
    <row r="44" spans="1:9" ht="12.75" customHeight="1">
      <c r="A44" s="28" t="s">
        <v>47</v>
      </c>
      <c r="B44" s="42">
        <f t="shared" si="0"/>
        <v>6</v>
      </c>
      <c r="C44" s="24">
        <v>0</v>
      </c>
      <c r="D44" s="24">
        <v>6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</row>
    <row r="45" spans="1:9" ht="12.75" customHeight="1">
      <c r="A45" s="28" t="s">
        <v>48</v>
      </c>
      <c r="B45" s="42">
        <f t="shared" si="0"/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ht="12.75" customHeight="1">
      <c r="A46" s="29" t="s">
        <v>49</v>
      </c>
      <c r="B46" s="42">
        <f t="shared" si="0"/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ht="12.75" customHeight="1">
      <c r="A47" s="28" t="s">
        <v>50</v>
      </c>
      <c r="B47" s="42">
        <f t="shared" si="0"/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ht="12.75" customHeight="1">
      <c r="A48" s="28" t="s">
        <v>51</v>
      </c>
      <c r="B48" s="42">
        <f t="shared" si="0"/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ht="12.75" customHeight="1">
      <c r="A49" s="28" t="s">
        <v>52</v>
      </c>
      <c r="B49" s="42">
        <f t="shared" si="0"/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ht="12.75" customHeight="1">
      <c r="A50" s="29" t="s">
        <v>53</v>
      </c>
      <c r="B50" s="42">
        <f t="shared" si="0"/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ht="12.75" customHeight="1">
      <c r="A51" s="29" t="s">
        <v>54</v>
      </c>
      <c r="B51" s="42">
        <f t="shared" si="0"/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ht="12.75" customHeight="1">
      <c r="A52" s="29" t="s">
        <v>92</v>
      </c>
      <c r="B52" s="42">
        <f t="shared" si="0"/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2.75" customHeight="1">
      <c r="A53" s="29" t="s">
        <v>91</v>
      </c>
      <c r="B53" s="42">
        <f t="shared" si="0"/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2.75" customHeight="1">
      <c r="A54" s="29" t="s">
        <v>90</v>
      </c>
      <c r="B54" s="42">
        <f t="shared" si="0"/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2.75" customHeight="1">
      <c r="A55" s="29" t="s">
        <v>55</v>
      </c>
      <c r="B55" s="42">
        <f t="shared" si="0"/>
        <v>2</v>
      </c>
      <c r="C55" s="24">
        <v>0</v>
      </c>
      <c r="D55" s="24">
        <v>2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4.25" customHeight="1" thickBot="1">
      <c r="A56" s="16" t="s">
        <v>95</v>
      </c>
      <c r="B56" s="17">
        <f>SUM(C56:I56)</f>
        <v>0</v>
      </c>
      <c r="C56" s="18">
        <v>0</v>
      </c>
      <c r="D56" s="18">
        <v>0</v>
      </c>
      <c r="E56" s="19">
        <v>0</v>
      </c>
      <c r="F56" s="18">
        <v>0</v>
      </c>
      <c r="G56" s="18">
        <v>0</v>
      </c>
      <c r="H56" s="18">
        <v>0</v>
      </c>
      <c r="I56" s="18">
        <v>0</v>
      </c>
    </row>
    <row r="57" spans="1:9" ht="15.75" thickBot="1" thickTop="1">
      <c r="A57" s="3" t="s">
        <v>56</v>
      </c>
      <c r="B57" s="7">
        <f aca="true" t="shared" si="1" ref="B57:I57">SUM(B7:B56)</f>
        <v>110</v>
      </c>
      <c r="C57" s="7">
        <f t="shared" si="1"/>
        <v>10</v>
      </c>
      <c r="D57" s="7">
        <f t="shared" si="1"/>
        <v>48</v>
      </c>
      <c r="E57" s="7">
        <f t="shared" si="1"/>
        <v>17</v>
      </c>
      <c r="F57" s="7">
        <f t="shared" si="1"/>
        <v>20</v>
      </c>
      <c r="G57" s="7">
        <f t="shared" si="1"/>
        <v>7</v>
      </c>
      <c r="H57" s="7">
        <f t="shared" si="1"/>
        <v>3</v>
      </c>
      <c r="I57" s="7">
        <f t="shared" si="1"/>
        <v>8</v>
      </c>
    </row>
    <row r="58" spans="1:9" ht="13.5" thickTop="1">
      <c r="A58" s="4" t="s">
        <v>62</v>
      </c>
      <c r="F58" s="5"/>
      <c r="G58" s="5"/>
      <c r="I58" s="5"/>
    </row>
  </sheetData>
  <sheetProtection selectLockedCells="1" selectUnlockedCells="1"/>
  <mergeCells count="5">
    <mergeCell ref="A2:I2"/>
    <mergeCell ref="A3:I3"/>
    <mergeCell ref="C5:I5"/>
    <mergeCell ref="A5:A6"/>
    <mergeCell ref="B5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0"/>
  <headerFooter alignWithMargins="0">
    <oddFooter>&amp;L&amp;"Arial,Cursiva"Análisis accidentes temporada estival
DGTM Y 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21.421875" style="106" bestFit="1" customWidth="1"/>
    <col min="2" max="2" width="4.7109375" style="106" customWidth="1"/>
    <col min="3" max="3" width="15.421875" style="106" customWidth="1"/>
    <col min="4" max="9" width="11.421875" style="102" customWidth="1"/>
    <col min="10" max="10" width="18.8515625" style="102" customWidth="1"/>
    <col min="11" max="11" width="11.421875" style="102" customWidth="1"/>
    <col min="12" max="12" width="11.421875" style="106" customWidth="1"/>
    <col min="13" max="13" width="17.28125" style="106" customWidth="1"/>
    <col min="14" max="17" width="11.421875" style="106" customWidth="1"/>
    <col min="18" max="18" width="6.00390625" style="106" customWidth="1"/>
    <col min="19" max="19" width="8.421875" style="106" customWidth="1"/>
    <col min="20" max="20" width="4.8515625" style="106" customWidth="1"/>
    <col min="21" max="21" width="11.421875" style="106" customWidth="1"/>
    <col min="22" max="16384" width="11.421875" style="102" customWidth="1"/>
  </cols>
  <sheetData>
    <row r="2" ht="15.75">
      <c r="G2" s="109" t="s">
        <v>64</v>
      </c>
    </row>
    <row r="3" ht="16.5">
      <c r="G3" s="103" t="s">
        <v>63</v>
      </c>
    </row>
    <row r="4" spans="1:21" ht="19.5">
      <c r="A4" s="104" t="s">
        <v>5</v>
      </c>
      <c r="B4" s="104">
        <f>'Cuadro 4.2.'!C57</f>
        <v>10</v>
      </c>
      <c r="C4" s="110">
        <f aca="true" t="shared" si="0" ref="C4:C10">B4/$B$11</f>
        <v>0.08849557522123894</v>
      </c>
      <c r="F4" s="111"/>
      <c r="G4" s="103" t="s">
        <v>97</v>
      </c>
      <c r="L4" s="112" t="s">
        <v>63</v>
      </c>
      <c r="M4" s="112"/>
      <c r="N4" s="112"/>
      <c r="O4" s="112"/>
      <c r="P4" s="112"/>
      <c r="Q4" s="112"/>
      <c r="R4" s="112"/>
      <c r="S4" s="112"/>
      <c r="T4" s="113"/>
      <c r="U4" s="113"/>
    </row>
    <row r="5" spans="1:21" ht="19.5">
      <c r="A5" s="104" t="s">
        <v>96</v>
      </c>
      <c r="B5" s="107">
        <f>'Cuadro 4.2.'!D57</f>
        <v>48</v>
      </c>
      <c r="C5" s="110">
        <f t="shared" si="0"/>
        <v>0.4247787610619469</v>
      </c>
      <c r="L5" s="112" t="s">
        <v>65</v>
      </c>
      <c r="M5" s="112"/>
      <c r="N5" s="112"/>
      <c r="O5" s="112"/>
      <c r="P5" s="112"/>
      <c r="Q5" s="112"/>
      <c r="R5" s="112"/>
      <c r="S5" s="112"/>
      <c r="T5" s="112"/>
      <c r="U5" s="113"/>
    </row>
    <row r="6" spans="1:13" ht="19.5">
      <c r="A6" s="104" t="s">
        <v>6</v>
      </c>
      <c r="B6" s="107">
        <f>'Cuadro 4.2.'!E57</f>
        <v>17</v>
      </c>
      <c r="C6" s="110">
        <f t="shared" si="0"/>
        <v>0.1504424778761062</v>
      </c>
      <c r="L6" s="112" t="s">
        <v>89</v>
      </c>
      <c r="M6" s="112"/>
    </row>
    <row r="7" spans="1:3" ht="12.75">
      <c r="A7" s="106" t="s">
        <v>58</v>
      </c>
      <c r="B7" s="107">
        <f>'Cuadro 4.2.'!F57</f>
        <v>20</v>
      </c>
      <c r="C7" s="110">
        <f t="shared" si="0"/>
        <v>0.17699115044247787</v>
      </c>
    </row>
    <row r="8" spans="1:3" ht="12.75">
      <c r="A8" s="106" t="s">
        <v>7</v>
      </c>
      <c r="B8" s="107">
        <f>'Cuadro 4.2.'!G57</f>
        <v>7</v>
      </c>
      <c r="C8" s="110">
        <f t="shared" si="0"/>
        <v>0.061946902654867256</v>
      </c>
    </row>
    <row r="9" spans="1:3" ht="12.75">
      <c r="A9" s="106" t="s">
        <v>59</v>
      </c>
      <c r="B9" s="107">
        <f>'Cuadro 4.2.'!H57</f>
        <v>3</v>
      </c>
      <c r="C9" s="110">
        <f t="shared" si="0"/>
        <v>0.02654867256637168</v>
      </c>
    </row>
    <row r="10" spans="1:3" ht="12.75">
      <c r="A10" s="106" t="s">
        <v>8</v>
      </c>
      <c r="B10" s="114">
        <f>'Cuadro 4.2.'!I57</f>
        <v>8</v>
      </c>
      <c r="C10" s="108">
        <f t="shared" si="0"/>
        <v>0.07079646017699115</v>
      </c>
    </row>
    <row r="11" spans="2:3" ht="12.75">
      <c r="B11" s="106">
        <f>SUM(B4:B10)</f>
        <v>113</v>
      </c>
      <c r="C11" s="108">
        <f>SUM(C4:C10)</f>
        <v>1</v>
      </c>
    </row>
    <row r="31" ht="15.75">
      <c r="G31" s="109" t="s">
        <v>66</v>
      </c>
    </row>
    <row r="32" ht="15.75">
      <c r="G32" s="115" t="s">
        <v>104</v>
      </c>
    </row>
  </sheetData>
  <sheetProtection selectLockedCells="1" selectUnlockedCells="1"/>
  <mergeCells count="3">
    <mergeCell ref="L4:S4"/>
    <mergeCell ref="L5:T5"/>
    <mergeCell ref="L6:M6"/>
  </mergeCells>
  <printOptions horizontalCentered="1" verticalCentered="1"/>
  <pageMargins left="0.7875" right="0.7875" top="0.9840277777777777" bottom="0.9840277777777777" header="0.5118055555555555" footer="0.5118055555555555"/>
  <pageSetup horizontalDpi="600" verticalDpi="600" orientation="portrait" scale="97"/>
  <headerFooter alignWithMargins="0">
    <oddFooter>&amp;L&amp;"Arial,Cursiva"Análisis accidentes temporada estival
DGTM Y MM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L25" sqref="L25"/>
    </sheetView>
  </sheetViews>
  <sheetFormatPr defaultColWidth="11.421875" defaultRowHeight="12.75"/>
  <cols>
    <col min="1" max="1" width="28.7109375" style="4" customWidth="1"/>
    <col min="2" max="2" width="17.7109375" style="4" customWidth="1"/>
    <col min="3" max="3" width="11.140625" style="4" customWidth="1"/>
    <col min="4" max="4" width="14.00390625" style="5" customWidth="1"/>
    <col min="5" max="5" width="8.421875" style="5" customWidth="1"/>
    <col min="6" max="6" width="9.8515625" style="5" customWidth="1"/>
    <col min="7" max="7" width="0.9921875" style="2" customWidth="1"/>
    <col min="8" max="16384" width="11.421875" style="2" customWidth="1"/>
  </cols>
  <sheetData>
    <row r="1" spans="1:6" ht="15" customHeight="1">
      <c r="A1" s="74" t="s">
        <v>67</v>
      </c>
      <c r="B1" s="74"/>
      <c r="C1" s="74"/>
      <c r="D1" s="74"/>
      <c r="E1" s="74"/>
      <c r="F1" s="74"/>
    </row>
    <row r="2" spans="1:6" ht="15" customHeight="1">
      <c r="A2" s="74" t="s">
        <v>68</v>
      </c>
      <c r="B2" s="74"/>
      <c r="C2" s="74"/>
      <c r="D2" s="74"/>
      <c r="E2" s="74"/>
      <c r="F2" s="74"/>
    </row>
    <row r="3" spans="1:6" ht="15" customHeight="1">
      <c r="A3" s="74" t="str">
        <f>'Cuadro 4.1.'!A3:I3</f>
        <v>PERIODO 2022/2023</v>
      </c>
      <c r="B3" s="74"/>
      <c r="C3" s="74"/>
      <c r="D3" s="74"/>
      <c r="E3" s="74"/>
      <c r="F3" s="74"/>
    </row>
    <row r="4" ht="7.5" customHeight="1"/>
    <row r="5" spans="1:6" ht="13.5" customHeight="1">
      <c r="A5" s="32" t="s">
        <v>1</v>
      </c>
      <c r="B5" s="32" t="s">
        <v>2</v>
      </c>
      <c r="C5" s="84" t="s">
        <v>69</v>
      </c>
      <c r="D5" s="84"/>
      <c r="E5" s="84"/>
      <c r="F5" s="85"/>
    </row>
    <row r="6" spans="1:6" ht="13.5" customHeight="1">
      <c r="A6" s="33" t="s">
        <v>4</v>
      </c>
      <c r="B6" s="33" t="s">
        <v>70</v>
      </c>
      <c r="C6" s="34" t="s">
        <v>71</v>
      </c>
      <c r="D6" s="35" t="s">
        <v>72</v>
      </c>
      <c r="E6" s="36" t="s">
        <v>73</v>
      </c>
      <c r="F6" s="37" t="s">
        <v>8</v>
      </c>
    </row>
    <row r="7" spans="1:7" ht="13.5" customHeight="1">
      <c r="A7" s="72" t="s">
        <v>9</v>
      </c>
      <c r="B7" s="73">
        <f>SUM(C7:F7)</f>
        <v>14</v>
      </c>
      <c r="C7" s="31"/>
      <c r="D7" s="31">
        <v>10</v>
      </c>
      <c r="E7" s="31">
        <v>4</v>
      </c>
      <c r="F7" s="31"/>
      <c r="G7" s="10">
        <f>SUM(B7:F7)</f>
        <v>28</v>
      </c>
    </row>
    <row r="8" spans="1:6" ht="13.5" customHeight="1">
      <c r="A8" s="45" t="s">
        <v>11</v>
      </c>
      <c r="B8" s="46">
        <f aca="true" t="shared" si="0" ref="B8:B55">SUM(C8:F8)</f>
        <v>10</v>
      </c>
      <c r="C8" s="26"/>
      <c r="D8" s="26">
        <v>10</v>
      </c>
      <c r="E8" s="26"/>
      <c r="F8" s="26"/>
    </row>
    <row r="9" spans="1:6" ht="13.5" customHeight="1">
      <c r="A9" s="45" t="s">
        <v>12</v>
      </c>
      <c r="B9" s="46">
        <f t="shared" si="0"/>
        <v>4</v>
      </c>
      <c r="C9" s="26"/>
      <c r="D9" s="26">
        <v>4</v>
      </c>
      <c r="E9" s="26"/>
      <c r="F9" s="26"/>
    </row>
    <row r="10" spans="1:6" ht="13.5" customHeight="1">
      <c r="A10" s="45" t="s">
        <v>13</v>
      </c>
      <c r="B10" s="46">
        <f t="shared" si="0"/>
        <v>4</v>
      </c>
      <c r="C10" s="26"/>
      <c r="D10" s="26">
        <v>4</v>
      </c>
      <c r="E10" s="26"/>
      <c r="F10" s="26"/>
    </row>
    <row r="11" spans="1:6" ht="13.5" customHeight="1">
      <c r="A11" s="45" t="s">
        <v>14</v>
      </c>
      <c r="B11" s="46">
        <f t="shared" si="0"/>
        <v>4</v>
      </c>
      <c r="C11" s="26"/>
      <c r="D11" s="26">
        <v>4</v>
      </c>
      <c r="E11" s="26"/>
      <c r="F11" s="26"/>
    </row>
    <row r="12" spans="1:6" ht="13.5" customHeight="1">
      <c r="A12" s="45" t="s">
        <v>15</v>
      </c>
      <c r="B12" s="46">
        <f t="shared" si="0"/>
        <v>5</v>
      </c>
      <c r="C12" s="26">
        <v>1</v>
      </c>
      <c r="D12" s="26">
        <v>4</v>
      </c>
      <c r="E12" s="26"/>
      <c r="F12" s="26"/>
    </row>
    <row r="13" spans="1:6" ht="13.5" customHeight="1">
      <c r="A13" s="45" t="s">
        <v>16</v>
      </c>
      <c r="B13" s="46">
        <f t="shared" si="0"/>
        <v>2</v>
      </c>
      <c r="C13" s="26"/>
      <c r="D13" s="26">
        <v>2</v>
      </c>
      <c r="E13" s="26"/>
      <c r="F13" s="26"/>
    </row>
    <row r="14" spans="1:6" ht="13.5" customHeight="1">
      <c r="A14" s="45" t="s">
        <v>17</v>
      </c>
      <c r="B14" s="46">
        <f t="shared" si="0"/>
        <v>3</v>
      </c>
      <c r="C14" s="26">
        <v>0</v>
      </c>
      <c r="D14" s="26">
        <v>3</v>
      </c>
      <c r="E14" s="26">
        <v>0</v>
      </c>
      <c r="F14" s="26">
        <v>0</v>
      </c>
    </row>
    <row r="15" spans="1:6" ht="13.5" customHeight="1">
      <c r="A15" s="45" t="s">
        <v>18</v>
      </c>
      <c r="B15" s="47">
        <f t="shared" si="0"/>
        <v>6</v>
      </c>
      <c r="C15" s="26">
        <v>1</v>
      </c>
      <c r="D15" s="26">
        <v>5</v>
      </c>
      <c r="E15" s="26">
        <v>0</v>
      </c>
      <c r="F15" s="26">
        <v>0</v>
      </c>
    </row>
    <row r="16" spans="1:6" ht="13.5" customHeight="1">
      <c r="A16" s="45" t="s">
        <v>19</v>
      </c>
      <c r="B16" s="46">
        <f t="shared" si="0"/>
        <v>4</v>
      </c>
      <c r="C16" s="26">
        <v>0</v>
      </c>
      <c r="D16" s="26">
        <v>4</v>
      </c>
      <c r="E16" s="26">
        <v>0</v>
      </c>
      <c r="F16" s="26">
        <v>0</v>
      </c>
    </row>
    <row r="17" spans="1:6" ht="13.5" customHeight="1">
      <c r="A17" s="45" t="s">
        <v>20</v>
      </c>
      <c r="B17" s="46">
        <f t="shared" si="0"/>
        <v>7</v>
      </c>
      <c r="C17" s="26">
        <v>1</v>
      </c>
      <c r="D17" s="26">
        <v>6</v>
      </c>
      <c r="E17" s="26">
        <v>0</v>
      </c>
      <c r="F17" s="26">
        <v>0</v>
      </c>
    </row>
    <row r="18" spans="1:6" ht="13.5" customHeight="1">
      <c r="A18" s="45" t="s">
        <v>21</v>
      </c>
      <c r="B18" s="46">
        <f t="shared" si="0"/>
        <v>3</v>
      </c>
      <c r="C18" s="26">
        <v>1</v>
      </c>
      <c r="D18" s="26">
        <v>2</v>
      </c>
      <c r="E18" s="26">
        <v>0</v>
      </c>
      <c r="F18" s="26">
        <v>0</v>
      </c>
    </row>
    <row r="19" spans="1:6" ht="13.5" customHeight="1">
      <c r="A19" s="45" t="s">
        <v>22</v>
      </c>
      <c r="B19" s="46">
        <f t="shared" si="0"/>
        <v>2</v>
      </c>
      <c r="C19" s="26">
        <v>0</v>
      </c>
      <c r="D19" s="26">
        <v>2</v>
      </c>
      <c r="E19" s="26">
        <v>0</v>
      </c>
      <c r="F19" s="26">
        <v>0</v>
      </c>
    </row>
    <row r="20" spans="1:6" ht="13.5" customHeight="1">
      <c r="A20" s="45" t="s">
        <v>23</v>
      </c>
      <c r="B20" s="46">
        <f t="shared" si="0"/>
        <v>4</v>
      </c>
      <c r="C20" s="26">
        <v>1</v>
      </c>
      <c r="D20" s="26">
        <v>2</v>
      </c>
      <c r="E20" s="26">
        <v>0</v>
      </c>
      <c r="F20" s="26">
        <v>1</v>
      </c>
    </row>
    <row r="21" spans="1:6" ht="13.5" customHeight="1">
      <c r="A21" s="45" t="s">
        <v>24</v>
      </c>
      <c r="B21" s="46">
        <f t="shared" si="0"/>
        <v>6</v>
      </c>
      <c r="C21" s="26">
        <v>1</v>
      </c>
      <c r="D21" s="26">
        <v>4</v>
      </c>
      <c r="E21" s="26">
        <v>0</v>
      </c>
      <c r="F21" s="26">
        <v>1</v>
      </c>
    </row>
    <row r="22" spans="1:6" ht="13.5" customHeight="1">
      <c r="A22" s="45" t="s">
        <v>25</v>
      </c>
      <c r="B22" s="46">
        <f t="shared" si="0"/>
        <v>8</v>
      </c>
      <c r="C22" s="26">
        <v>0</v>
      </c>
      <c r="D22" s="26">
        <v>8</v>
      </c>
      <c r="E22" s="26">
        <v>0</v>
      </c>
      <c r="F22" s="26">
        <v>0</v>
      </c>
    </row>
    <row r="23" spans="1:6" ht="13.5" customHeight="1">
      <c r="A23" s="45" t="s">
        <v>26</v>
      </c>
      <c r="B23" s="46">
        <f t="shared" si="0"/>
        <v>4</v>
      </c>
      <c r="C23" s="26">
        <v>1</v>
      </c>
      <c r="D23" s="26">
        <v>2</v>
      </c>
      <c r="E23" s="26">
        <v>1</v>
      </c>
      <c r="F23" s="26">
        <v>0</v>
      </c>
    </row>
    <row r="24" spans="1:6" ht="13.5" customHeight="1">
      <c r="A24" s="45" t="s">
        <v>27</v>
      </c>
      <c r="B24" s="46">
        <f t="shared" si="0"/>
        <v>4</v>
      </c>
      <c r="C24" s="26">
        <v>1</v>
      </c>
      <c r="D24" s="26">
        <v>3</v>
      </c>
      <c r="E24" s="26">
        <v>0</v>
      </c>
      <c r="F24" s="26">
        <v>0</v>
      </c>
    </row>
    <row r="25" spans="1:6" ht="13.5" customHeight="1">
      <c r="A25" s="45" t="s">
        <v>28</v>
      </c>
      <c r="B25" s="46">
        <f t="shared" si="0"/>
        <v>5</v>
      </c>
      <c r="C25" s="26">
        <v>0</v>
      </c>
      <c r="D25" s="26">
        <v>5</v>
      </c>
      <c r="E25" s="26">
        <v>0</v>
      </c>
      <c r="F25" s="26">
        <v>0</v>
      </c>
    </row>
    <row r="26" spans="1:6" ht="13.5" customHeight="1">
      <c r="A26" s="45" t="s">
        <v>29</v>
      </c>
      <c r="B26" s="46">
        <f t="shared" si="0"/>
        <v>9</v>
      </c>
      <c r="C26" s="26">
        <v>1</v>
      </c>
      <c r="D26" s="26">
        <v>6</v>
      </c>
      <c r="E26" s="26">
        <v>0</v>
      </c>
      <c r="F26" s="26">
        <v>2</v>
      </c>
    </row>
    <row r="27" spans="1:6" ht="13.5" customHeight="1">
      <c r="A27" s="45" t="s">
        <v>30</v>
      </c>
      <c r="B27" s="46">
        <f t="shared" si="0"/>
        <v>4</v>
      </c>
      <c r="C27" s="26">
        <v>1</v>
      </c>
      <c r="D27" s="26">
        <v>3</v>
      </c>
      <c r="E27" s="26">
        <v>0</v>
      </c>
      <c r="F27" s="26">
        <v>0</v>
      </c>
    </row>
    <row r="28" spans="1:6" ht="13.5" customHeight="1">
      <c r="A28" s="45" t="s">
        <v>31</v>
      </c>
      <c r="B28" s="46">
        <f t="shared" si="0"/>
        <v>7</v>
      </c>
      <c r="C28" s="26">
        <v>2</v>
      </c>
      <c r="D28" s="26">
        <v>4</v>
      </c>
      <c r="E28" s="26">
        <v>1</v>
      </c>
      <c r="F28" s="26">
        <v>0</v>
      </c>
    </row>
    <row r="29" spans="1:6" ht="13.5" customHeight="1">
      <c r="A29" s="45" t="s">
        <v>32</v>
      </c>
      <c r="B29" s="46">
        <f t="shared" si="0"/>
        <v>19</v>
      </c>
      <c r="C29" s="26">
        <v>2</v>
      </c>
      <c r="D29" s="26">
        <v>14</v>
      </c>
      <c r="E29" s="26">
        <v>2</v>
      </c>
      <c r="F29" s="26">
        <v>1</v>
      </c>
    </row>
    <row r="30" spans="1:6" ht="13.5" customHeight="1">
      <c r="A30" s="45" t="s">
        <v>33</v>
      </c>
      <c r="B30" s="46">
        <f t="shared" si="0"/>
        <v>3</v>
      </c>
      <c r="C30" s="26">
        <v>0</v>
      </c>
      <c r="D30" s="26">
        <v>3</v>
      </c>
      <c r="E30" s="26">
        <v>0</v>
      </c>
      <c r="F30" s="26">
        <v>0</v>
      </c>
    </row>
    <row r="31" spans="1:6" ht="13.5" customHeight="1">
      <c r="A31" s="45" t="s">
        <v>34</v>
      </c>
      <c r="B31" s="46">
        <f t="shared" si="0"/>
        <v>4</v>
      </c>
      <c r="C31" s="26">
        <v>1</v>
      </c>
      <c r="D31" s="26">
        <v>3</v>
      </c>
      <c r="E31" s="26">
        <v>0</v>
      </c>
      <c r="F31" s="26">
        <v>0</v>
      </c>
    </row>
    <row r="32" spans="1:6" ht="13.5" customHeight="1">
      <c r="A32" s="45" t="s">
        <v>35</v>
      </c>
      <c r="B32" s="46">
        <f t="shared" si="0"/>
        <v>6</v>
      </c>
      <c r="C32" s="26">
        <v>0</v>
      </c>
      <c r="D32" s="26">
        <v>4</v>
      </c>
      <c r="E32" s="26">
        <v>0</v>
      </c>
      <c r="F32" s="26">
        <v>2</v>
      </c>
    </row>
    <row r="33" spans="1:6" ht="13.5" customHeight="1">
      <c r="A33" s="45" t="s">
        <v>36</v>
      </c>
      <c r="B33" s="46">
        <f t="shared" si="0"/>
        <v>4</v>
      </c>
      <c r="C33" s="26">
        <v>0</v>
      </c>
      <c r="D33" s="26">
        <v>3</v>
      </c>
      <c r="E33" s="26">
        <v>1</v>
      </c>
      <c r="F33" s="26">
        <v>0</v>
      </c>
    </row>
    <row r="34" spans="1:6" ht="13.5" customHeight="1">
      <c r="A34" s="45" t="s">
        <v>37</v>
      </c>
      <c r="B34" s="46">
        <f t="shared" si="0"/>
        <v>3</v>
      </c>
      <c r="C34" s="26">
        <v>0</v>
      </c>
      <c r="D34" s="26">
        <v>3</v>
      </c>
      <c r="E34" s="26">
        <v>0</v>
      </c>
      <c r="F34" s="26">
        <v>0</v>
      </c>
    </row>
    <row r="35" spans="1:6" ht="13.5" customHeight="1">
      <c r="A35" s="45" t="s">
        <v>38</v>
      </c>
      <c r="B35" s="46">
        <f t="shared" si="0"/>
        <v>17</v>
      </c>
      <c r="C35" s="26">
        <v>1</v>
      </c>
      <c r="D35" s="26">
        <v>16</v>
      </c>
      <c r="E35" s="26">
        <v>0</v>
      </c>
      <c r="F35" s="26">
        <v>0</v>
      </c>
    </row>
    <row r="36" spans="1:6" ht="13.5" customHeight="1">
      <c r="A36" s="45" t="s">
        <v>39</v>
      </c>
      <c r="B36" s="46">
        <f t="shared" si="0"/>
        <v>10</v>
      </c>
      <c r="C36" s="26">
        <v>0</v>
      </c>
      <c r="D36" s="26">
        <v>10</v>
      </c>
      <c r="E36" s="26">
        <v>0</v>
      </c>
      <c r="F36" s="26">
        <v>0</v>
      </c>
    </row>
    <row r="37" spans="1:8" ht="13.5" customHeight="1">
      <c r="A37" s="45" t="s">
        <v>40</v>
      </c>
      <c r="B37" s="46">
        <f t="shared" si="0"/>
        <v>6</v>
      </c>
      <c r="C37" s="26">
        <v>1</v>
      </c>
      <c r="D37" s="26">
        <v>4</v>
      </c>
      <c r="E37" s="26">
        <v>1</v>
      </c>
      <c r="F37" s="26">
        <v>0</v>
      </c>
      <c r="H37" s="13"/>
    </row>
    <row r="38" spans="1:6" ht="13.5" customHeight="1">
      <c r="A38" s="45" t="s">
        <v>41</v>
      </c>
      <c r="B38" s="46">
        <f t="shared" si="0"/>
        <v>2</v>
      </c>
      <c r="C38" s="26">
        <v>0</v>
      </c>
      <c r="D38" s="26">
        <v>2</v>
      </c>
      <c r="E38" s="26">
        <v>0</v>
      </c>
      <c r="F38" s="26">
        <v>0</v>
      </c>
    </row>
    <row r="39" spans="1:6" ht="13.5" customHeight="1">
      <c r="A39" s="45" t="s">
        <v>42</v>
      </c>
      <c r="B39" s="46">
        <f t="shared" si="0"/>
        <v>3</v>
      </c>
      <c r="C39" s="26">
        <v>0</v>
      </c>
      <c r="D39" s="26">
        <v>3</v>
      </c>
      <c r="E39" s="26">
        <v>0</v>
      </c>
      <c r="F39" s="26">
        <v>0</v>
      </c>
    </row>
    <row r="40" spans="1:6" ht="13.5" customHeight="1">
      <c r="A40" s="45" t="s">
        <v>43</v>
      </c>
      <c r="B40" s="46">
        <f t="shared" si="0"/>
        <v>6</v>
      </c>
      <c r="C40" s="26">
        <v>0</v>
      </c>
      <c r="D40" s="26">
        <v>5</v>
      </c>
      <c r="E40" s="26">
        <v>1</v>
      </c>
      <c r="F40" s="26">
        <v>0</v>
      </c>
    </row>
    <row r="41" spans="1:6" ht="13.5" customHeight="1">
      <c r="A41" s="45" t="s">
        <v>44</v>
      </c>
      <c r="B41" s="46">
        <f t="shared" si="0"/>
        <v>6</v>
      </c>
      <c r="C41" s="26">
        <v>1</v>
      </c>
      <c r="D41" s="26">
        <v>2</v>
      </c>
      <c r="E41" s="26">
        <v>1</v>
      </c>
      <c r="F41" s="26">
        <v>2</v>
      </c>
    </row>
    <row r="42" spans="1:6" ht="13.5" customHeight="1">
      <c r="A42" s="45" t="s">
        <v>45</v>
      </c>
      <c r="B42" s="46">
        <f t="shared" si="0"/>
        <v>2</v>
      </c>
      <c r="C42" s="26">
        <v>0</v>
      </c>
      <c r="D42" s="26">
        <v>2</v>
      </c>
      <c r="E42" s="26">
        <v>0</v>
      </c>
      <c r="F42" s="26">
        <v>0</v>
      </c>
    </row>
    <row r="43" spans="1:6" ht="13.5" customHeight="1">
      <c r="A43" s="45" t="s">
        <v>46</v>
      </c>
      <c r="B43" s="46">
        <f t="shared" si="0"/>
        <v>4</v>
      </c>
      <c r="C43" s="26">
        <v>0</v>
      </c>
      <c r="D43" s="26">
        <v>4</v>
      </c>
      <c r="E43" s="26">
        <v>0</v>
      </c>
      <c r="F43" s="26">
        <v>0</v>
      </c>
    </row>
    <row r="44" spans="1:6" ht="13.5" customHeight="1">
      <c r="A44" s="45" t="s">
        <v>47</v>
      </c>
      <c r="B44" s="46">
        <f t="shared" si="0"/>
        <v>2</v>
      </c>
      <c r="C44" s="26">
        <v>0</v>
      </c>
      <c r="D44" s="26">
        <v>2</v>
      </c>
      <c r="E44" s="26">
        <v>0</v>
      </c>
      <c r="F44" s="26">
        <v>0</v>
      </c>
    </row>
    <row r="45" spans="1:6" ht="13.5" customHeight="1">
      <c r="A45" s="45" t="s">
        <v>48</v>
      </c>
      <c r="B45" s="46">
        <f t="shared" si="0"/>
        <v>5</v>
      </c>
      <c r="C45" s="26">
        <v>1</v>
      </c>
      <c r="D45" s="26">
        <v>3</v>
      </c>
      <c r="E45" s="26">
        <v>1</v>
      </c>
      <c r="F45" s="26">
        <v>0</v>
      </c>
    </row>
    <row r="46" spans="1:6" ht="13.5" customHeight="1">
      <c r="A46" s="45" t="s">
        <v>49</v>
      </c>
      <c r="B46" s="46">
        <f t="shared" si="0"/>
        <v>2</v>
      </c>
      <c r="C46" s="26">
        <v>0</v>
      </c>
      <c r="D46" s="26">
        <v>2</v>
      </c>
      <c r="E46" s="26">
        <v>0</v>
      </c>
      <c r="F46" s="26">
        <v>0</v>
      </c>
    </row>
    <row r="47" spans="1:6" ht="13.5" customHeight="1">
      <c r="A47" s="45" t="s">
        <v>50</v>
      </c>
      <c r="B47" s="46">
        <f t="shared" si="0"/>
        <v>2</v>
      </c>
      <c r="C47" s="26">
        <v>0</v>
      </c>
      <c r="D47" s="26">
        <v>2</v>
      </c>
      <c r="E47" s="26">
        <v>0</v>
      </c>
      <c r="F47" s="26">
        <v>0</v>
      </c>
    </row>
    <row r="48" spans="1:6" ht="13.5" customHeight="1">
      <c r="A48" s="45" t="s">
        <v>51</v>
      </c>
      <c r="B48" s="47">
        <f t="shared" si="0"/>
        <v>2</v>
      </c>
      <c r="C48" s="26">
        <v>0</v>
      </c>
      <c r="D48" s="26">
        <v>2</v>
      </c>
      <c r="E48" s="26">
        <v>0</v>
      </c>
      <c r="F48" s="26">
        <v>0</v>
      </c>
    </row>
    <row r="49" spans="1:6" ht="13.5" customHeight="1">
      <c r="A49" s="45" t="s">
        <v>52</v>
      </c>
      <c r="B49" s="46">
        <f t="shared" si="0"/>
        <v>3</v>
      </c>
      <c r="C49" s="26">
        <v>0</v>
      </c>
      <c r="D49" s="26">
        <v>2</v>
      </c>
      <c r="E49" s="26">
        <v>0</v>
      </c>
      <c r="F49" s="26">
        <v>1</v>
      </c>
    </row>
    <row r="50" spans="1:6" ht="13.5" customHeight="1">
      <c r="A50" s="45" t="s">
        <v>53</v>
      </c>
      <c r="B50" s="46">
        <f t="shared" si="0"/>
        <v>5</v>
      </c>
      <c r="C50" s="26">
        <v>1</v>
      </c>
      <c r="D50" s="26">
        <v>4</v>
      </c>
      <c r="E50" s="26">
        <v>0</v>
      </c>
      <c r="F50" s="26">
        <v>0</v>
      </c>
    </row>
    <row r="51" spans="1:6" ht="13.5" customHeight="1">
      <c r="A51" s="45" t="s">
        <v>54</v>
      </c>
      <c r="B51" s="46">
        <f t="shared" si="0"/>
        <v>3</v>
      </c>
      <c r="C51" s="26">
        <v>0</v>
      </c>
      <c r="D51" s="26">
        <v>3</v>
      </c>
      <c r="E51" s="26">
        <v>0</v>
      </c>
      <c r="F51" s="26">
        <v>0</v>
      </c>
    </row>
    <row r="52" spans="1:6" ht="13.5" customHeight="1">
      <c r="A52" s="45" t="s">
        <v>92</v>
      </c>
      <c r="B52" s="46">
        <f t="shared" si="0"/>
        <v>2</v>
      </c>
      <c r="C52" s="26">
        <v>0</v>
      </c>
      <c r="D52" s="26">
        <v>2</v>
      </c>
      <c r="E52" s="26">
        <v>0</v>
      </c>
      <c r="F52" s="26">
        <v>0</v>
      </c>
    </row>
    <row r="53" spans="1:7" ht="13.5" customHeight="1">
      <c r="A53" s="45" t="s">
        <v>91</v>
      </c>
      <c r="B53" s="46">
        <f t="shared" si="0"/>
        <v>3</v>
      </c>
      <c r="C53" s="26">
        <v>0</v>
      </c>
      <c r="D53" s="26">
        <v>3</v>
      </c>
      <c r="E53" s="26">
        <v>0</v>
      </c>
      <c r="F53" s="26">
        <v>0</v>
      </c>
      <c r="G53" s="8">
        <v>0</v>
      </c>
    </row>
    <row r="54" spans="1:6" ht="13.5" customHeight="1">
      <c r="A54" s="45" t="s">
        <v>90</v>
      </c>
      <c r="B54" s="46">
        <f t="shared" si="0"/>
        <v>3</v>
      </c>
      <c r="C54" s="26">
        <v>0</v>
      </c>
      <c r="D54" s="26">
        <v>3</v>
      </c>
      <c r="E54" s="26">
        <v>0</v>
      </c>
      <c r="F54" s="26">
        <v>0</v>
      </c>
    </row>
    <row r="55" spans="1:6" ht="13.5" customHeight="1">
      <c r="A55" s="45" t="s">
        <v>55</v>
      </c>
      <c r="B55" s="46">
        <f t="shared" si="0"/>
        <v>4</v>
      </c>
      <c r="C55" s="26">
        <v>1</v>
      </c>
      <c r="D55" s="26">
        <v>3</v>
      </c>
      <c r="E55" s="26">
        <v>0</v>
      </c>
      <c r="F55" s="26">
        <v>0</v>
      </c>
    </row>
    <row r="56" spans="1:6" ht="13.5" customHeight="1" thickBot="1">
      <c r="A56" s="11" t="s">
        <v>95</v>
      </c>
      <c r="B56" s="12">
        <f>SUM(C56:F56)</f>
        <v>0</v>
      </c>
      <c r="C56" s="26">
        <v>0</v>
      </c>
      <c r="D56" s="26">
        <v>0</v>
      </c>
      <c r="E56" s="26">
        <v>0</v>
      </c>
      <c r="F56" s="26">
        <v>0</v>
      </c>
    </row>
    <row r="57" spans="1:6" ht="15.75" thickBot="1" thickTop="1">
      <c r="A57" s="6" t="s">
        <v>56</v>
      </c>
      <c r="B57" s="7">
        <f>SUM(B7:B56)</f>
        <v>250</v>
      </c>
      <c r="C57" s="7">
        <f>SUM(C7:C56)</f>
        <v>21</v>
      </c>
      <c r="D57" s="7">
        <f>SUM(D7:D56)</f>
        <v>206</v>
      </c>
      <c r="E57" s="7">
        <f>SUM(E7:E56)</f>
        <v>13</v>
      </c>
      <c r="F57" s="7">
        <f>SUM(F7:F56)</f>
        <v>10</v>
      </c>
    </row>
  </sheetData>
  <sheetProtection selectLockedCells="1" selectUnlockedCells="1"/>
  <mergeCells count="4">
    <mergeCell ref="A1:F1"/>
    <mergeCell ref="A2:F2"/>
    <mergeCell ref="A3:F3"/>
    <mergeCell ref="C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0"/>
  <headerFooter alignWithMargins="0">
    <oddFooter>&amp;L&amp;"Arial,Cursiva"Análisis accidentes temporada estival
DGTM Y MM</oddFooter>
  </headerFooter>
  <ignoredErrors>
    <ignoredError sqref="B5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7.28125" style="106" customWidth="1"/>
    <col min="2" max="2" width="4.7109375" style="106" customWidth="1"/>
    <col min="3" max="3" width="15.421875" style="106" customWidth="1"/>
    <col min="4" max="9" width="11.421875" style="102" customWidth="1"/>
    <col min="10" max="10" width="18.8515625" style="102" customWidth="1"/>
    <col min="11" max="16384" width="11.421875" style="102" customWidth="1"/>
  </cols>
  <sheetData>
    <row r="1" ht="15.75">
      <c r="G1" s="109" t="s">
        <v>74</v>
      </c>
    </row>
    <row r="2" ht="16.5">
      <c r="G2" s="103" t="s">
        <v>105</v>
      </c>
    </row>
    <row r="3" ht="16.5">
      <c r="G3" s="103" t="s">
        <v>97</v>
      </c>
    </row>
    <row r="4" spans="1:6" ht="19.5" customHeight="1">
      <c r="A4" s="104" t="s">
        <v>71</v>
      </c>
      <c r="B4" s="104">
        <f>'Cuadro 4.3.'!C57</f>
        <v>21</v>
      </c>
      <c r="C4" s="110">
        <f>B4/$B$8</f>
        <v>0.084</v>
      </c>
      <c r="F4" s="111"/>
    </row>
    <row r="5" spans="1:3" ht="12.75">
      <c r="A5" s="104" t="s">
        <v>72</v>
      </c>
      <c r="B5" s="104">
        <f>'Cuadro 4.3.'!D57</f>
        <v>206</v>
      </c>
      <c r="C5" s="110">
        <f>B5/$B$8</f>
        <v>0.824</v>
      </c>
    </row>
    <row r="6" spans="1:3" ht="12.75">
      <c r="A6" s="104" t="s">
        <v>73</v>
      </c>
      <c r="B6" s="104">
        <f>'Cuadro 4.3.'!E57</f>
        <v>13</v>
      </c>
      <c r="C6" s="110">
        <f>B6/$B$8</f>
        <v>0.052</v>
      </c>
    </row>
    <row r="7" spans="1:3" ht="12.75">
      <c r="A7" s="106" t="s">
        <v>8</v>
      </c>
      <c r="B7" s="104">
        <f>'Cuadro 4.3.'!F57</f>
        <v>10</v>
      </c>
      <c r="C7" s="110">
        <f>B7/$B$8</f>
        <v>0.04</v>
      </c>
    </row>
    <row r="8" spans="2:3" ht="12.75">
      <c r="B8" s="106">
        <f>SUM(B4:B7)</f>
        <v>250</v>
      </c>
      <c r="C8" s="108">
        <f>SUM(C4:C7)</f>
        <v>1</v>
      </c>
    </row>
    <row r="28" spans="4:10" ht="15.75">
      <c r="D28" s="100" t="s">
        <v>75</v>
      </c>
      <c r="E28" s="100"/>
      <c r="F28" s="100"/>
      <c r="G28" s="100"/>
      <c r="H28" s="100"/>
      <c r="I28" s="100"/>
      <c r="J28" s="100"/>
    </row>
    <row r="29" ht="15.75">
      <c r="G29" s="116" t="s">
        <v>106</v>
      </c>
    </row>
    <row r="30" ht="15.75">
      <c r="G30" s="116" t="s">
        <v>107</v>
      </c>
    </row>
  </sheetData>
  <sheetProtection selectLockedCells="1" selectUnlockedCells="1"/>
  <mergeCells count="1">
    <mergeCell ref="D28:J28"/>
  </mergeCells>
  <printOptions horizontalCentered="1" verticalCentered="1"/>
  <pageMargins left="0.7875" right="0.7875" top="0.9840277777777777" bottom="0.9840277777777777" header="0.5118055555555555" footer="0.5118055555555555"/>
  <pageSetup horizontalDpi="600" verticalDpi="600" orientation="portrait" scale="97"/>
  <headerFooter alignWithMargins="0">
    <oddFooter>&amp;L&amp;"Arial,Cursiva"Análisis accidentes temporada estival
DGTM Y MM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PageLayoutView="0" workbookViewId="0" topLeftCell="A1">
      <selection activeCell="Q26" sqref="Q26"/>
    </sheetView>
  </sheetViews>
  <sheetFormatPr defaultColWidth="11.421875" defaultRowHeight="12.75"/>
  <cols>
    <col min="1" max="1" width="26.421875" style="4" customWidth="1"/>
    <col min="2" max="2" width="11.00390625" style="4" bestFit="1" customWidth="1"/>
    <col min="3" max="3" width="6.00390625" style="4" bestFit="1" customWidth="1"/>
    <col min="4" max="4" width="11.140625" style="4" customWidth="1"/>
    <col min="5" max="5" width="4.8515625" style="4" customWidth="1"/>
    <col min="6" max="6" width="5.140625" style="4" customWidth="1"/>
    <col min="7" max="7" width="4.7109375" style="4" customWidth="1"/>
    <col min="8" max="8" width="5.00390625" style="4" customWidth="1"/>
    <col min="9" max="9" width="5.28125" style="4" bestFit="1" customWidth="1"/>
    <col min="10" max="10" width="10.140625" style="4" customWidth="1"/>
    <col min="11" max="11" width="10.421875" style="4" customWidth="1"/>
    <col min="12" max="12" width="14.28125" style="2" customWidth="1"/>
    <col min="13" max="16384" width="11.421875" style="2" customWidth="1"/>
  </cols>
  <sheetData>
    <row r="1" spans="1:11" ht="14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5" customHeight="1">
      <c r="A2" s="86" t="s">
        <v>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86" t="str">
        <f>'Cuadro 4.1.'!A3:I3</f>
        <v>PERIODO 2022/2023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14.25" customHeight="1"/>
    <row r="5" spans="1:12" ht="13.5" customHeight="1" thickBot="1">
      <c r="A5" s="87" t="s">
        <v>77</v>
      </c>
      <c r="B5" s="98" t="s">
        <v>78</v>
      </c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1:12" ht="12.75" customHeight="1" thickBot="1" thickTop="1">
      <c r="A6" s="88"/>
      <c r="B6" s="90" t="s">
        <v>101</v>
      </c>
      <c r="C6" s="92" t="s">
        <v>5</v>
      </c>
      <c r="D6" s="94" t="s">
        <v>79</v>
      </c>
      <c r="E6" s="96" t="s">
        <v>80</v>
      </c>
      <c r="F6" s="96" t="s">
        <v>88</v>
      </c>
      <c r="G6" s="96" t="s">
        <v>81</v>
      </c>
      <c r="H6" s="94" t="s">
        <v>82</v>
      </c>
      <c r="I6" s="94" t="s">
        <v>83</v>
      </c>
      <c r="J6" s="96" t="s">
        <v>84</v>
      </c>
      <c r="K6" s="96" t="s">
        <v>85</v>
      </c>
      <c r="L6" s="96" t="s">
        <v>86</v>
      </c>
    </row>
    <row r="7" spans="1:12" ht="13.5" thickTop="1">
      <c r="A7" s="89"/>
      <c r="B7" s="91"/>
      <c r="C7" s="93"/>
      <c r="D7" s="95"/>
      <c r="E7" s="97"/>
      <c r="F7" s="97"/>
      <c r="G7" s="97"/>
      <c r="H7" s="95"/>
      <c r="I7" s="95"/>
      <c r="J7" s="97"/>
      <c r="K7" s="97"/>
      <c r="L7" s="97"/>
    </row>
    <row r="8" spans="1:13" ht="13.5" customHeight="1">
      <c r="A8" s="38" t="s">
        <v>9</v>
      </c>
      <c r="B8" s="48" t="s">
        <v>10</v>
      </c>
      <c r="C8" s="48" t="s">
        <v>10</v>
      </c>
      <c r="D8" s="48">
        <v>3</v>
      </c>
      <c r="E8" s="48">
        <v>1</v>
      </c>
      <c r="F8" s="48" t="s">
        <v>10</v>
      </c>
      <c r="G8" s="48">
        <v>1</v>
      </c>
      <c r="H8" s="48">
        <v>2</v>
      </c>
      <c r="I8" s="48">
        <v>1</v>
      </c>
      <c r="J8" s="48" t="s">
        <v>10</v>
      </c>
      <c r="K8" s="48" t="s">
        <v>10</v>
      </c>
      <c r="L8" s="48">
        <v>1</v>
      </c>
      <c r="M8" s="1"/>
    </row>
    <row r="9" spans="1:13" ht="13.5" customHeight="1">
      <c r="A9" s="28" t="s">
        <v>11</v>
      </c>
      <c r="B9" s="27" t="s">
        <v>10</v>
      </c>
      <c r="C9" s="27" t="s">
        <v>10</v>
      </c>
      <c r="D9" s="27">
        <v>4</v>
      </c>
      <c r="E9" s="27">
        <v>1</v>
      </c>
      <c r="F9" s="27" t="s">
        <v>10</v>
      </c>
      <c r="G9" s="27" t="s">
        <v>10</v>
      </c>
      <c r="H9" s="27">
        <v>1</v>
      </c>
      <c r="I9" s="27">
        <v>1</v>
      </c>
      <c r="J9" s="27" t="s">
        <v>10</v>
      </c>
      <c r="K9" s="27">
        <v>1</v>
      </c>
      <c r="L9" s="27">
        <v>1</v>
      </c>
      <c r="M9" s="1"/>
    </row>
    <row r="10" spans="1:13" ht="13.5" customHeight="1">
      <c r="A10" s="28" t="s">
        <v>12</v>
      </c>
      <c r="B10" s="27" t="s">
        <v>10</v>
      </c>
      <c r="C10" s="27">
        <v>1</v>
      </c>
      <c r="D10" s="27">
        <v>1</v>
      </c>
      <c r="E10" s="27">
        <v>1</v>
      </c>
      <c r="F10" s="27" t="s">
        <v>10</v>
      </c>
      <c r="G10" s="27" t="s">
        <v>10</v>
      </c>
      <c r="H10" s="27">
        <v>1</v>
      </c>
      <c r="I10" s="27">
        <v>1</v>
      </c>
      <c r="J10" s="27" t="s">
        <v>10</v>
      </c>
      <c r="K10" s="27" t="s">
        <v>10</v>
      </c>
      <c r="L10" s="27" t="s">
        <v>10</v>
      </c>
      <c r="M10" s="1"/>
    </row>
    <row r="11" spans="1:13" ht="13.5" customHeight="1">
      <c r="A11" s="28" t="s">
        <v>13</v>
      </c>
      <c r="B11" s="27" t="s">
        <v>10</v>
      </c>
      <c r="C11" s="27" t="s">
        <v>10</v>
      </c>
      <c r="D11" s="27">
        <v>2</v>
      </c>
      <c r="E11" s="27" t="s">
        <v>10</v>
      </c>
      <c r="F11" s="27" t="s">
        <v>10</v>
      </c>
      <c r="G11" s="27" t="s">
        <v>10</v>
      </c>
      <c r="H11" s="27">
        <v>1</v>
      </c>
      <c r="I11" s="27" t="s">
        <v>10</v>
      </c>
      <c r="J11" s="27" t="s">
        <v>10</v>
      </c>
      <c r="K11" s="27" t="s">
        <v>10</v>
      </c>
      <c r="L11" s="27" t="s">
        <v>10</v>
      </c>
      <c r="M11" s="1"/>
    </row>
    <row r="12" spans="1:13" ht="13.5" customHeight="1">
      <c r="A12" s="28" t="s">
        <v>14</v>
      </c>
      <c r="B12" s="27" t="s">
        <v>10</v>
      </c>
      <c r="C12" s="27" t="s">
        <v>10</v>
      </c>
      <c r="D12" s="27">
        <v>1</v>
      </c>
      <c r="E12" s="27" t="s">
        <v>10</v>
      </c>
      <c r="F12" s="27" t="s">
        <v>10</v>
      </c>
      <c r="G12" s="27" t="s">
        <v>10</v>
      </c>
      <c r="H12" s="27">
        <v>1</v>
      </c>
      <c r="I12" s="27" t="s">
        <v>10</v>
      </c>
      <c r="J12" s="27">
        <v>1</v>
      </c>
      <c r="K12" s="27">
        <v>1</v>
      </c>
      <c r="L12" s="27">
        <v>1</v>
      </c>
      <c r="M12" s="1"/>
    </row>
    <row r="13" spans="1:13" ht="13.5" customHeight="1">
      <c r="A13" s="28" t="s">
        <v>15</v>
      </c>
      <c r="B13" s="27" t="s">
        <v>10</v>
      </c>
      <c r="C13" s="27" t="s">
        <v>10</v>
      </c>
      <c r="D13" s="27">
        <v>2</v>
      </c>
      <c r="E13" s="27" t="s">
        <v>10</v>
      </c>
      <c r="F13" s="27" t="s">
        <v>10</v>
      </c>
      <c r="G13" s="27" t="s">
        <v>10</v>
      </c>
      <c r="H13" s="27">
        <v>1</v>
      </c>
      <c r="I13" s="27" t="s">
        <v>10</v>
      </c>
      <c r="J13" s="27" t="s">
        <v>10</v>
      </c>
      <c r="K13" s="27" t="s">
        <v>10</v>
      </c>
      <c r="L13" s="27" t="s">
        <v>10</v>
      </c>
      <c r="M13" s="1"/>
    </row>
    <row r="14" spans="1:13" ht="13.5" customHeight="1">
      <c r="A14" s="28" t="s">
        <v>16</v>
      </c>
      <c r="B14" s="27" t="s">
        <v>10</v>
      </c>
      <c r="C14" s="27" t="s">
        <v>10</v>
      </c>
      <c r="D14" s="27">
        <v>2</v>
      </c>
      <c r="E14" s="27" t="s">
        <v>10</v>
      </c>
      <c r="F14" s="27" t="s">
        <v>10</v>
      </c>
      <c r="G14" s="27" t="s">
        <v>10</v>
      </c>
      <c r="H14" s="27" t="s">
        <v>10</v>
      </c>
      <c r="I14" s="27" t="s">
        <v>10</v>
      </c>
      <c r="J14" s="27" t="s">
        <v>10</v>
      </c>
      <c r="K14" s="27" t="s">
        <v>10</v>
      </c>
      <c r="L14" s="27" t="s">
        <v>10</v>
      </c>
      <c r="M14" s="1"/>
    </row>
    <row r="15" spans="1:13" ht="12.75" customHeight="1">
      <c r="A15" s="28" t="s">
        <v>17</v>
      </c>
      <c r="B15" s="27" t="s">
        <v>10</v>
      </c>
      <c r="C15" s="27" t="s">
        <v>10</v>
      </c>
      <c r="D15" s="27">
        <v>1</v>
      </c>
      <c r="E15" s="27" t="s">
        <v>10</v>
      </c>
      <c r="F15" s="27" t="s">
        <v>10</v>
      </c>
      <c r="G15" s="27" t="s">
        <v>10</v>
      </c>
      <c r="H15" s="27">
        <v>1</v>
      </c>
      <c r="I15" s="27" t="s">
        <v>10</v>
      </c>
      <c r="J15" s="27" t="s">
        <v>10</v>
      </c>
      <c r="K15" s="27" t="s">
        <v>10</v>
      </c>
      <c r="L15" s="27" t="s">
        <v>10</v>
      </c>
      <c r="M15" s="1"/>
    </row>
    <row r="16" spans="1:13" ht="13.5" customHeight="1">
      <c r="A16" s="28" t="s">
        <v>18</v>
      </c>
      <c r="B16" s="27" t="s">
        <v>10</v>
      </c>
      <c r="C16" s="27" t="s">
        <v>10</v>
      </c>
      <c r="D16" s="27">
        <v>2</v>
      </c>
      <c r="E16" s="27" t="s">
        <v>10</v>
      </c>
      <c r="F16" s="27" t="s">
        <v>10</v>
      </c>
      <c r="G16" s="27" t="s">
        <v>10</v>
      </c>
      <c r="H16" s="27" t="s">
        <v>10</v>
      </c>
      <c r="I16" s="27" t="s">
        <v>10</v>
      </c>
      <c r="J16" s="27">
        <v>2</v>
      </c>
      <c r="K16" s="27">
        <v>1</v>
      </c>
      <c r="L16" s="27">
        <v>1</v>
      </c>
      <c r="M16" s="1"/>
    </row>
    <row r="17" spans="1:13" ht="13.5" customHeight="1">
      <c r="A17" s="28" t="s">
        <v>19</v>
      </c>
      <c r="B17" s="27" t="s">
        <v>10</v>
      </c>
      <c r="C17" s="27" t="s">
        <v>10</v>
      </c>
      <c r="D17" s="27">
        <v>1</v>
      </c>
      <c r="E17" s="27" t="s">
        <v>10</v>
      </c>
      <c r="F17" s="27" t="s">
        <v>10</v>
      </c>
      <c r="G17" s="27" t="s">
        <v>10</v>
      </c>
      <c r="H17" s="27" t="s">
        <v>10</v>
      </c>
      <c r="I17" s="27" t="s">
        <v>10</v>
      </c>
      <c r="J17" s="27" t="s">
        <v>10</v>
      </c>
      <c r="K17" s="27" t="s">
        <v>10</v>
      </c>
      <c r="L17" s="27" t="s">
        <v>10</v>
      </c>
      <c r="M17" s="1"/>
    </row>
    <row r="18" spans="1:13" ht="13.5" customHeight="1">
      <c r="A18" s="28" t="s">
        <v>20</v>
      </c>
      <c r="B18" s="27" t="s">
        <v>10</v>
      </c>
      <c r="C18" s="27">
        <v>1</v>
      </c>
      <c r="D18" s="27">
        <v>2</v>
      </c>
      <c r="E18" s="27" t="s">
        <v>10</v>
      </c>
      <c r="F18" s="27" t="s">
        <v>10</v>
      </c>
      <c r="G18" s="27" t="s">
        <v>10</v>
      </c>
      <c r="H18" s="27" t="s">
        <v>10</v>
      </c>
      <c r="I18" s="27" t="s">
        <v>10</v>
      </c>
      <c r="J18" s="27" t="s">
        <v>10</v>
      </c>
      <c r="K18" s="27" t="s">
        <v>10</v>
      </c>
      <c r="L18" s="27">
        <v>2</v>
      </c>
      <c r="M18" s="1"/>
    </row>
    <row r="19" spans="1:13" ht="13.5" customHeight="1">
      <c r="A19" s="28" t="s">
        <v>21</v>
      </c>
      <c r="B19" s="27" t="s">
        <v>10</v>
      </c>
      <c r="C19" s="27" t="s">
        <v>10</v>
      </c>
      <c r="D19" s="27">
        <v>1</v>
      </c>
      <c r="E19" s="27" t="s">
        <v>10</v>
      </c>
      <c r="F19" s="27" t="s">
        <v>10</v>
      </c>
      <c r="G19" s="27" t="s">
        <v>10</v>
      </c>
      <c r="H19" s="27" t="s">
        <v>10</v>
      </c>
      <c r="I19" s="27" t="s">
        <v>10</v>
      </c>
      <c r="J19" s="27" t="s">
        <v>10</v>
      </c>
      <c r="K19" s="27">
        <v>1</v>
      </c>
      <c r="L19" s="27">
        <v>1</v>
      </c>
      <c r="M19" s="1"/>
    </row>
    <row r="20" spans="1:13" ht="13.5" customHeight="1">
      <c r="A20" s="28" t="s">
        <v>22</v>
      </c>
      <c r="B20" s="27" t="s">
        <v>10</v>
      </c>
      <c r="C20" s="27" t="s">
        <v>10</v>
      </c>
      <c r="D20" s="27" t="s">
        <v>10</v>
      </c>
      <c r="E20" s="27" t="s">
        <v>10</v>
      </c>
      <c r="F20" s="27" t="s">
        <v>10</v>
      </c>
      <c r="G20" s="27" t="s">
        <v>10</v>
      </c>
      <c r="H20" s="27" t="s">
        <v>10</v>
      </c>
      <c r="I20" s="27" t="s">
        <v>10</v>
      </c>
      <c r="J20" s="27" t="s">
        <v>10</v>
      </c>
      <c r="K20" s="27" t="s">
        <v>10</v>
      </c>
      <c r="L20" s="27">
        <v>1</v>
      </c>
      <c r="M20" s="1"/>
    </row>
    <row r="21" spans="1:13" ht="13.5" customHeight="1">
      <c r="A21" s="28" t="s">
        <v>23</v>
      </c>
      <c r="B21" s="27" t="s">
        <v>10</v>
      </c>
      <c r="C21" s="27" t="s">
        <v>10</v>
      </c>
      <c r="D21" s="27">
        <v>1</v>
      </c>
      <c r="E21" s="27" t="s">
        <v>10</v>
      </c>
      <c r="F21" s="27">
        <v>1</v>
      </c>
      <c r="G21" s="27" t="s">
        <v>10</v>
      </c>
      <c r="H21" s="27" t="s">
        <v>10</v>
      </c>
      <c r="I21" s="27" t="s">
        <v>10</v>
      </c>
      <c r="J21" s="27" t="s">
        <v>10</v>
      </c>
      <c r="K21" s="27">
        <v>2</v>
      </c>
      <c r="L21" s="27" t="s">
        <v>10</v>
      </c>
      <c r="M21" s="1"/>
    </row>
    <row r="22" spans="1:13" ht="13.5" customHeight="1">
      <c r="A22" s="28" t="s">
        <v>24</v>
      </c>
      <c r="B22" s="27" t="s">
        <v>10</v>
      </c>
      <c r="C22" s="27">
        <v>1</v>
      </c>
      <c r="D22" s="27">
        <v>2</v>
      </c>
      <c r="E22" s="27" t="s">
        <v>10</v>
      </c>
      <c r="F22" s="27" t="s">
        <v>10</v>
      </c>
      <c r="G22" s="27" t="s">
        <v>10</v>
      </c>
      <c r="H22" s="27">
        <v>1</v>
      </c>
      <c r="I22" s="27" t="s">
        <v>10</v>
      </c>
      <c r="J22" s="27">
        <v>1</v>
      </c>
      <c r="K22" s="27" t="s">
        <v>10</v>
      </c>
      <c r="L22" s="27">
        <v>2</v>
      </c>
      <c r="M22" s="1"/>
    </row>
    <row r="23" spans="1:13" ht="13.5" customHeight="1">
      <c r="A23" s="28" t="s">
        <v>25</v>
      </c>
      <c r="B23" s="27" t="s">
        <v>10</v>
      </c>
      <c r="C23" s="27">
        <v>1</v>
      </c>
      <c r="D23" s="27">
        <v>3</v>
      </c>
      <c r="E23" s="27" t="s">
        <v>10</v>
      </c>
      <c r="F23" s="27" t="s">
        <v>10</v>
      </c>
      <c r="G23" s="27">
        <v>1</v>
      </c>
      <c r="H23" s="27">
        <v>1</v>
      </c>
      <c r="I23" s="27" t="s">
        <v>10</v>
      </c>
      <c r="J23" s="27" t="s">
        <v>10</v>
      </c>
      <c r="K23" s="27" t="s">
        <v>10</v>
      </c>
      <c r="L23" s="27" t="s">
        <v>10</v>
      </c>
      <c r="M23" s="1"/>
    </row>
    <row r="24" spans="1:13" ht="13.5" customHeight="1">
      <c r="A24" s="28" t="s">
        <v>26</v>
      </c>
      <c r="B24" s="27" t="s">
        <v>10</v>
      </c>
      <c r="C24" s="27" t="s">
        <v>10</v>
      </c>
      <c r="D24" s="27">
        <v>2</v>
      </c>
      <c r="E24" s="27" t="s">
        <v>10</v>
      </c>
      <c r="F24" s="27" t="s">
        <v>10</v>
      </c>
      <c r="G24" s="27">
        <v>1</v>
      </c>
      <c r="H24" s="27" t="s">
        <v>10</v>
      </c>
      <c r="I24" s="27" t="s">
        <v>10</v>
      </c>
      <c r="J24" s="27" t="s">
        <v>10</v>
      </c>
      <c r="K24" s="27" t="s">
        <v>10</v>
      </c>
      <c r="L24" s="27">
        <v>1</v>
      </c>
      <c r="M24" s="1"/>
    </row>
    <row r="25" spans="1:13" ht="13.5" customHeight="1">
      <c r="A25" s="28" t="s">
        <v>27</v>
      </c>
      <c r="B25" s="27">
        <v>1</v>
      </c>
      <c r="C25" s="27">
        <v>1</v>
      </c>
      <c r="D25" s="27">
        <v>2</v>
      </c>
      <c r="E25" s="27" t="s">
        <v>10</v>
      </c>
      <c r="F25" s="27" t="s">
        <v>10</v>
      </c>
      <c r="G25" s="27">
        <v>1</v>
      </c>
      <c r="H25" s="27" t="s">
        <v>10</v>
      </c>
      <c r="I25" s="27" t="s">
        <v>10</v>
      </c>
      <c r="J25" s="27" t="s">
        <v>10</v>
      </c>
      <c r="K25" s="27">
        <v>2</v>
      </c>
      <c r="L25" s="27" t="s">
        <v>10</v>
      </c>
      <c r="M25" s="1"/>
    </row>
    <row r="26" spans="1:13" ht="13.5" customHeight="1">
      <c r="A26" s="28" t="s">
        <v>28</v>
      </c>
      <c r="B26" s="27" t="s">
        <v>10</v>
      </c>
      <c r="C26" s="27" t="s">
        <v>10</v>
      </c>
      <c r="D26" s="27">
        <v>1</v>
      </c>
      <c r="E26" s="27" t="s">
        <v>10</v>
      </c>
      <c r="F26" s="27" t="s">
        <v>10</v>
      </c>
      <c r="G26" s="27" t="s">
        <v>10</v>
      </c>
      <c r="H26" s="27">
        <v>1</v>
      </c>
      <c r="I26" s="27" t="s">
        <v>10</v>
      </c>
      <c r="J26" s="27" t="s">
        <v>10</v>
      </c>
      <c r="K26" s="27">
        <v>1</v>
      </c>
      <c r="L26" s="27" t="s">
        <v>10</v>
      </c>
      <c r="M26" s="1"/>
    </row>
    <row r="27" spans="1:13" ht="13.5" customHeight="1">
      <c r="A27" s="28" t="s">
        <v>29</v>
      </c>
      <c r="B27" s="27" t="s">
        <v>10</v>
      </c>
      <c r="C27" s="27" t="s">
        <v>10</v>
      </c>
      <c r="D27" s="27">
        <v>2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>
        <v>1</v>
      </c>
      <c r="L27" s="27">
        <v>1</v>
      </c>
      <c r="M27" s="1"/>
    </row>
    <row r="28" spans="1:13" ht="13.5" customHeight="1">
      <c r="A28" s="28" t="s">
        <v>30</v>
      </c>
      <c r="B28" s="27">
        <v>1</v>
      </c>
      <c r="C28" s="27">
        <v>1</v>
      </c>
      <c r="D28" s="27">
        <v>3</v>
      </c>
      <c r="E28" s="27" t="s">
        <v>10</v>
      </c>
      <c r="F28" s="27" t="s">
        <v>10</v>
      </c>
      <c r="G28" s="27">
        <v>1</v>
      </c>
      <c r="H28" s="27">
        <v>1</v>
      </c>
      <c r="I28" s="27" t="s">
        <v>10</v>
      </c>
      <c r="J28" s="27">
        <v>1</v>
      </c>
      <c r="K28" s="27">
        <v>1</v>
      </c>
      <c r="L28" s="27">
        <v>1</v>
      </c>
      <c r="M28" s="1"/>
    </row>
    <row r="29" spans="1:13" ht="13.5" customHeight="1">
      <c r="A29" s="28" t="s">
        <v>31</v>
      </c>
      <c r="B29" s="27" t="s">
        <v>10</v>
      </c>
      <c r="C29" s="27">
        <v>1</v>
      </c>
      <c r="D29" s="27">
        <v>2</v>
      </c>
      <c r="E29" s="27" t="s">
        <v>10</v>
      </c>
      <c r="F29" s="27" t="s">
        <v>10</v>
      </c>
      <c r="G29" s="27" t="s">
        <v>10</v>
      </c>
      <c r="H29" s="27" t="s">
        <v>10</v>
      </c>
      <c r="I29" s="27">
        <v>2</v>
      </c>
      <c r="J29" s="27" t="s">
        <v>10</v>
      </c>
      <c r="K29" s="27" t="s">
        <v>10</v>
      </c>
      <c r="L29" s="27" t="s">
        <v>10</v>
      </c>
      <c r="M29" s="1"/>
    </row>
    <row r="30" spans="1:13" ht="13.5" customHeight="1">
      <c r="A30" s="28" t="s">
        <v>32</v>
      </c>
      <c r="B30" s="27" t="s">
        <v>10</v>
      </c>
      <c r="C30" s="27" t="s">
        <v>10</v>
      </c>
      <c r="D30" s="27">
        <v>1</v>
      </c>
      <c r="E30" s="27" t="s">
        <v>10</v>
      </c>
      <c r="F30" s="27">
        <v>1</v>
      </c>
      <c r="G30" s="27">
        <v>3</v>
      </c>
      <c r="H30" s="27" t="s">
        <v>10</v>
      </c>
      <c r="I30" s="27" t="s">
        <v>10</v>
      </c>
      <c r="J30" s="27" t="s">
        <v>10</v>
      </c>
      <c r="K30" s="27" t="s">
        <v>10</v>
      </c>
      <c r="L30" s="27" t="s">
        <v>10</v>
      </c>
      <c r="M30" s="1"/>
    </row>
    <row r="31" spans="1:13" ht="13.5" customHeight="1">
      <c r="A31" s="28" t="s">
        <v>33</v>
      </c>
      <c r="B31" s="27" t="s">
        <v>10</v>
      </c>
      <c r="C31" s="27" t="s">
        <v>10</v>
      </c>
      <c r="D31" s="27">
        <v>1</v>
      </c>
      <c r="E31" s="27" t="s">
        <v>10</v>
      </c>
      <c r="F31" s="27" t="s">
        <v>10</v>
      </c>
      <c r="G31" s="27" t="s">
        <v>10</v>
      </c>
      <c r="H31" s="27" t="s">
        <v>10</v>
      </c>
      <c r="I31" s="27" t="s">
        <v>10</v>
      </c>
      <c r="J31" s="27">
        <v>1</v>
      </c>
      <c r="K31" s="27" t="s">
        <v>10</v>
      </c>
      <c r="L31" s="27">
        <v>1</v>
      </c>
      <c r="M31" s="1"/>
    </row>
    <row r="32" spans="1:13" ht="13.5" customHeight="1">
      <c r="A32" s="28" t="s">
        <v>34</v>
      </c>
      <c r="B32" s="27">
        <v>1</v>
      </c>
      <c r="C32" s="27">
        <v>1</v>
      </c>
      <c r="D32" s="27">
        <v>2</v>
      </c>
      <c r="E32" s="27" t="s">
        <v>10</v>
      </c>
      <c r="F32" s="27" t="s">
        <v>10</v>
      </c>
      <c r="G32" s="27" t="s">
        <v>10</v>
      </c>
      <c r="H32" s="27">
        <v>1</v>
      </c>
      <c r="I32" s="27">
        <v>1</v>
      </c>
      <c r="J32" s="27" t="s">
        <v>10</v>
      </c>
      <c r="K32" s="27" t="s">
        <v>10</v>
      </c>
      <c r="L32" s="27">
        <v>1</v>
      </c>
      <c r="M32" s="1"/>
    </row>
    <row r="33" spans="1:13" ht="13.5" customHeight="1">
      <c r="A33" s="28" t="s">
        <v>35</v>
      </c>
      <c r="B33" s="27" t="s">
        <v>10</v>
      </c>
      <c r="C33" s="27" t="s">
        <v>10</v>
      </c>
      <c r="D33" s="27">
        <v>2</v>
      </c>
      <c r="E33" s="27" t="s">
        <v>10</v>
      </c>
      <c r="F33" s="27" t="s">
        <v>10</v>
      </c>
      <c r="G33" s="27" t="s">
        <v>10</v>
      </c>
      <c r="H33" s="27" t="s">
        <v>10</v>
      </c>
      <c r="I33" s="27">
        <v>1</v>
      </c>
      <c r="J33" s="27" t="s">
        <v>10</v>
      </c>
      <c r="K33" s="27" t="s">
        <v>10</v>
      </c>
      <c r="L33" s="27" t="s">
        <v>10</v>
      </c>
      <c r="M33" s="1"/>
    </row>
    <row r="34" spans="1:13" ht="13.5" customHeight="1">
      <c r="A34" s="28" t="s">
        <v>36</v>
      </c>
      <c r="B34" s="27">
        <v>1</v>
      </c>
      <c r="C34" s="27">
        <v>1</v>
      </c>
      <c r="D34" s="27">
        <v>2</v>
      </c>
      <c r="E34" s="27" t="s">
        <v>10</v>
      </c>
      <c r="F34" s="27" t="s">
        <v>10</v>
      </c>
      <c r="G34" s="27" t="s">
        <v>10</v>
      </c>
      <c r="H34" s="27" t="s">
        <v>10</v>
      </c>
      <c r="I34" s="27" t="s">
        <v>10</v>
      </c>
      <c r="J34" s="27" t="s">
        <v>10</v>
      </c>
      <c r="K34" s="27" t="s">
        <v>10</v>
      </c>
      <c r="L34" s="27" t="s">
        <v>10</v>
      </c>
      <c r="M34" s="1"/>
    </row>
    <row r="35" spans="1:13" ht="13.5" customHeight="1">
      <c r="A35" s="29" t="s">
        <v>37</v>
      </c>
      <c r="B35" s="27" t="s">
        <v>10</v>
      </c>
      <c r="C35" s="27" t="s">
        <v>10</v>
      </c>
      <c r="D35" s="27">
        <v>2</v>
      </c>
      <c r="E35" s="27" t="s">
        <v>10</v>
      </c>
      <c r="F35" s="27" t="s">
        <v>10</v>
      </c>
      <c r="G35" s="27" t="s">
        <v>10</v>
      </c>
      <c r="H35" s="27" t="s">
        <v>10</v>
      </c>
      <c r="I35" s="27" t="s">
        <v>10</v>
      </c>
      <c r="J35" s="27">
        <v>1</v>
      </c>
      <c r="K35" s="27" t="s">
        <v>10</v>
      </c>
      <c r="L35" s="27" t="s">
        <v>10</v>
      </c>
      <c r="M35" s="1"/>
    </row>
    <row r="36" spans="1:13" ht="13.5" customHeight="1">
      <c r="A36" s="28" t="s">
        <v>38</v>
      </c>
      <c r="B36" s="27" t="s">
        <v>10</v>
      </c>
      <c r="C36" s="27" t="s">
        <v>10</v>
      </c>
      <c r="D36" s="27">
        <v>2</v>
      </c>
      <c r="E36" s="27" t="s">
        <v>10</v>
      </c>
      <c r="F36" s="27" t="s">
        <v>10</v>
      </c>
      <c r="G36" s="27" t="s">
        <v>10</v>
      </c>
      <c r="H36" s="27">
        <v>2</v>
      </c>
      <c r="I36" s="27" t="s">
        <v>10</v>
      </c>
      <c r="J36" s="27">
        <v>1</v>
      </c>
      <c r="K36" s="27">
        <v>2</v>
      </c>
      <c r="L36" s="27" t="s">
        <v>10</v>
      </c>
      <c r="M36" s="1"/>
    </row>
    <row r="37" spans="1:13" ht="13.5" customHeight="1">
      <c r="A37" s="28" t="s">
        <v>39</v>
      </c>
      <c r="B37" s="27" t="s">
        <v>10</v>
      </c>
      <c r="C37" s="27" t="s">
        <v>10</v>
      </c>
      <c r="D37" s="27">
        <v>2</v>
      </c>
      <c r="E37" s="27" t="s">
        <v>10</v>
      </c>
      <c r="F37" s="27" t="s">
        <v>10</v>
      </c>
      <c r="G37" s="27" t="s">
        <v>10</v>
      </c>
      <c r="H37" s="27">
        <v>3</v>
      </c>
      <c r="I37" s="27" t="s">
        <v>10</v>
      </c>
      <c r="J37" s="27">
        <v>2</v>
      </c>
      <c r="K37" s="27">
        <v>1</v>
      </c>
      <c r="L37" s="27" t="s">
        <v>10</v>
      </c>
      <c r="M37" s="1"/>
    </row>
    <row r="38" spans="1:13" ht="13.5" customHeight="1">
      <c r="A38" s="29" t="s">
        <v>40</v>
      </c>
      <c r="B38" s="27" t="s">
        <v>10</v>
      </c>
      <c r="C38" s="27" t="s">
        <v>10</v>
      </c>
      <c r="D38" s="27">
        <v>1</v>
      </c>
      <c r="E38" s="27" t="s">
        <v>10</v>
      </c>
      <c r="F38" s="27" t="s">
        <v>10</v>
      </c>
      <c r="G38" s="27" t="s">
        <v>10</v>
      </c>
      <c r="H38" s="27">
        <v>3</v>
      </c>
      <c r="I38" s="27" t="s">
        <v>10</v>
      </c>
      <c r="J38" s="27">
        <v>2</v>
      </c>
      <c r="K38" s="27">
        <v>1</v>
      </c>
      <c r="L38" s="27" t="s">
        <v>10</v>
      </c>
      <c r="M38" s="1"/>
    </row>
    <row r="39" spans="1:13" ht="13.5" customHeight="1">
      <c r="A39" s="29" t="s">
        <v>41</v>
      </c>
      <c r="B39" s="27" t="s">
        <v>10</v>
      </c>
      <c r="C39" s="27" t="s">
        <v>10</v>
      </c>
      <c r="D39" s="27">
        <v>1</v>
      </c>
      <c r="E39" s="27" t="s">
        <v>10</v>
      </c>
      <c r="F39" s="27">
        <v>1</v>
      </c>
      <c r="G39" s="27" t="s">
        <v>10</v>
      </c>
      <c r="H39" s="27" t="s">
        <v>10</v>
      </c>
      <c r="I39" s="27" t="s">
        <v>10</v>
      </c>
      <c r="J39" s="27">
        <v>1</v>
      </c>
      <c r="K39" s="27" t="s">
        <v>10</v>
      </c>
      <c r="L39" s="27" t="s">
        <v>10</v>
      </c>
      <c r="M39" s="1"/>
    </row>
    <row r="40" spans="1:13" ht="13.5" customHeight="1">
      <c r="A40" s="29" t="s">
        <v>42</v>
      </c>
      <c r="B40" s="27" t="s">
        <v>10</v>
      </c>
      <c r="C40" s="27" t="s">
        <v>10</v>
      </c>
      <c r="D40" s="27">
        <v>1</v>
      </c>
      <c r="E40" s="27" t="s">
        <v>10</v>
      </c>
      <c r="F40" s="27" t="s">
        <v>10</v>
      </c>
      <c r="G40" s="27" t="s">
        <v>10</v>
      </c>
      <c r="H40" s="27">
        <v>1</v>
      </c>
      <c r="I40" s="27" t="s">
        <v>10</v>
      </c>
      <c r="J40" s="27">
        <v>1</v>
      </c>
      <c r="K40" s="27">
        <v>1</v>
      </c>
      <c r="L40" s="27" t="s">
        <v>10</v>
      </c>
      <c r="M40" s="1"/>
    </row>
    <row r="41" spans="1:13" ht="13.5" customHeight="1">
      <c r="A41" s="29" t="s">
        <v>43</v>
      </c>
      <c r="B41" s="27" t="s">
        <v>10</v>
      </c>
      <c r="C41" s="27" t="s">
        <v>10</v>
      </c>
      <c r="D41" s="27">
        <v>4</v>
      </c>
      <c r="E41" s="27" t="s">
        <v>10</v>
      </c>
      <c r="F41" s="27">
        <v>1</v>
      </c>
      <c r="G41" s="27">
        <v>1</v>
      </c>
      <c r="H41" s="27">
        <v>1</v>
      </c>
      <c r="I41" s="27"/>
      <c r="J41" s="27">
        <v>1</v>
      </c>
      <c r="K41" s="27" t="s">
        <v>10</v>
      </c>
      <c r="L41" s="27" t="s">
        <v>10</v>
      </c>
      <c r="M41" s="1"/>
    </row>
    <row r="42" spans="1:13" ht="13.5" customHeight="1">
      <c r="A42" s="29" t="s">
        <v>44</v>
      </c>
      <c r="B42" s="27" t="s">
        <v>10</v>
      </c>
      <c r="C42" s="27" t="s">
        <v>10</v>
      </c>
      <c r="D42" s="27">
        <v>2</v>
      </c>
      <c r="E42" s="27" t="s">
        <v>10</v>
      </c>
      <c r="F42" s="27" t="s">
        <v>10</v>
      </c>
      <c r="G42" s="27" t="s">
        <v>10</v>
      </c>
      <c r="H42" s="27">
        <v>3</v>
      </c>
      <c r="I42" s="27" t="s">
        <v>10</v>
      </c>
      <c r="J42" s="27">
        <v>1</v>
      </c>
      <c r="K42" s="27">
        <v>1</v>
      </c>
      <c r="L42" s="27" t="s">
        <v>10</v>
      </c>
      <c r="M42" s="1"/>
    </row>
    <row r="43" spans="1:13" ht="13.5" customHeight="1">
      <c r="A43" s="29" t="s">
        <v>45</v>
      </c>
      <c r="B43" s="27" t="s">
        <v>10</v>
      </c>
      <c r="C43" s="27" t="s">
        <v>10</v>
      </c>
      <c r="D43" s="27">
        <v>1</v>
      </c>
      <c r="E43" s="27" t="s">
        <v>10</v>
      </c>
      <c r="F43" s="27" t="s">
        <v>10</v>
      </c>
      <c r="G43" s="27" t="s">
        <v>10</v>
      </c>
      <c r="H43" s="27" t="s">
        <v>10</v>
      </c>
      <c r="I43" s="27" t="s">
        <v>10</v>
      </c>
      <c r="J43" s="27">
        <v>1</v>
      </c>
      <c r="K43" s="27" t="s">
        <v>10</v>
      </c>
      <c r="L43" s="27" t="s">
        <v>10</v>
      </c>
      <c r="M43" s="1"/>
    </row>
    <row r="44" spans="1:13" ht="13.5" customHeight="1">
      <c r="A44" s="29" t="s">
        <v>46</v>
      </c>
      <c r="B44" s="27" t="s">
        <v>10</v>
      </c>
      <c r="C44" s="27">
        <v>1</v>
      </c>
      <c r="D44" s="27">
        <v>3</v>
      </c>
      <c r="E44" s="27" t="s">
        <v>10</v>
      </c>
      <c r="F44" s="27" t="s">
        <v>10</v>
      </c>
      <c r="G44" s="27" t="s">
        <v>10</v>
      </c>
      <c r="H44" s="27">
        <v>1</v>
      </c>
      <c r="I44" s="27">
        <v>1</v>
      </c>
      <c r="J44" s="27">
        <v>2</v>
      </c>
      <c r="K44" s="27" t="s">
        <v>10</v>
      </c>
      <c r="L44" s="27" t="s">
        <v>10</v>
      </c>
      <c r="M44" s="1"/>
    </row>
    <row r="45" spans="1:13" ht="13.5" customHeight="1">
      <c r="A45" s="29" t="s">
        <v>47</v>
      </c>
      <c r="B45" s="27" t="s">
        <v>10</v>
      </c>
      <c r="C45" s="27" t="s">
        <v>10</v>
      </c>
      <c r="D45" s="27">
        <v>3</v>
      </c>
      <c r="E45" s="27">
        <v>1</v>
      </c>
      <c r="F45" s="27">
        <v>1</v>
      </c>
      <c r="G45" s="27" t="s">
        <v>10</v>
      </c>
      <c r="H45" s="27" t="s">
        <v>10</v>
      </c>
      <c r="I45" s="27" t="s">
        <v>10</v>
      </c>
      <c r="J45" s="27">
        <v>1</v>
      </c>
      <c r="K45" s="27" t="s">
        <v>10</v>
      </c>
      <c r="L45" s="27" t="s">
        <v>10</v>
      </c>
      <c r="M45" s="1"/>
    </row>
    <row r="46" spans="1:13" ht="13.5" customHeight="1">
      <c r="A46" s="29" t="s">
        <v>48</v>
      </c>
      <c r="B46" s="27" t="s">
        <v>10</v>
      </c>
      <c r="C46" s="27" t="s">
        <v>10</v>
      </c>
      <c r="D46" s="27">
        <v>2</v>
      </c>
      <c r="E46" s="27" t="s">
        <v>10</v>
      </c>
      <c r="F46" s="27" t="s">
        <v>10</v>
      </c>
      <c r="G46" s="27">
        <v>1</v>
      </c>
      <c r="H46" s="27" t="s">
        <v>10</v>
      </c>
      <c r="I46" s="27" t="s">
        <v>10</v>
      </c>
      <c r="J46" s="27">
        <v>1</v>
      </c>
      <c r="K46" s="27" t="s">
        <v>10</v>
      </c>
      <c r="L46" s="27" t="s">
        <v>10</v>
      </c>
      <c r="M46" s="1"/>
    </row>
    <row r="47" spans="1:13" ht="13.5" customHeight="1">
      <c r="A47" s="30" t="s">
        <v>87</v>
      </c>
      <c r="B47" s="27" t="s">
        <v>10</v>
      </c>
      <c r="C47" s="27" t="s">
        <v>10</v>
      </c>
      <c r="D47" s="27">
        <v>1</v>
      </c>
      <c r="E47" s="27" t="s">
        <v>10</v>
      </c>
      <c r="F47" s="27" t="s">
        <v>10</v>
      </c>
      <c r="G47" s="27" t="s">
        <v>10</v>
      </c>
      <c r="H47" s="27" t="s">
        <v>10</v>
      </c>
      <c r="I47" s="27" t="s">
        <v>10</v>
      </c>
      <c r="J47" s="27">
        <v>1</v>
      </c>
      <c r="K47" s="27" t="s">
        <v>10</v>
      </c>
      <c r="L47" s="27" t="s">
        <v>10</v>
      </c>
      <c r="M47" s="1"/>
    </row>
    <row r="48" spans="1:13" ht="13.5" customHeight="1">
      <c r="A48" s="29" t="s">
        <v>50</v>
      </c>
      <c r="B48" s="27" t="s">
        <v>10</v>
      </c>
      <c r="C48" s="27" t="s">
        <v>10</v>
      </c>
      <c r="D48" s="27">
        <v>1</v>
      </c>
      <c r="E48" s="27" t="s">
        <v>10</v>
      </c>
      <c r="F48" s="27" t="s">
        <v>10</v>
      </c>
      <c r="G48" s="27" t="s">
        <v>10</v>
      </c>
      <c r="H48" s="27" t="s">
        <v>10</v>
      </c>
      <c r="I48" s="27" t="s">
        <v>10</v>
      </c>
      <c r="J48" s="27">
        <v>1</v>
      </c>
      <c r="K48" s="27" t="s">
        <v>10</v>
      </c>
      <c r="L48" s="27" t="s">
        <v>10</v>
      </c>
      <c r="M48" s="1"/>
    </row>
    <row r="49" spans="1:13" ht="15" customHeight="1">
      <c r="A49" s="29" t="s">
        <v>51</v>
      </c>
      <c r="B49" s="27" t="s">
        <v>10</v>
      </c>
      <c r="C49" s="27" t="s">
        <v>10</v>
      </c>
      <c r="D49" s="27">
        <v>2</v>
      </c>
      <c r="E49" s="27" t="s">
        <v>10</v>
      </c>
      <c r="F49" s="27" t="s">
        <v>10</v>
      </c>
      <c r="G49" s="27">
        <v>1</v>
      </c>
      <c r="H49" s="27" t="s">
        <v>10</v>
      </c>
      <c r="I49" s="27" t="s">
        <v>10</v>
      </c>
      <c r="J49" s="27">
        <v>1</v>
      </c>
      <c r="K49" s="27" t="s">
        <v>10</v>
      </c>
      <c r="L49" s="27" t="s">
        <v>10</v>
      </c>
      <c r="M49" s="1"/>
    </row>
    <row r="50" spans="1:13" ht="15" customHeight="1">
      <c r="A50" s="29" t="s">
        <v>52</v>
      </c>
      <c r="B50" s="27" t="s">
        <v>10</v>
      </c>
      <c r="C50" s="27" t="s">
        <v>10</v>
      </c>
      <c r="D50" s="27">
        <v>1</v>
      </c>
      <c r="E50" s="27" t="s">
        <v>10</v>
      </c>
      <c r="F50" s="27" t="s">
        <v>10</v>
      </c>
      <c r="G50" s="27" t="s">
        <v>10</v>
      </c>
      <c r="H50" s="27">
        <v>1</v>
      </c>
      <c r="I50" s="27" t="s">
        <v>10</v>
      </c>
      <c r="J50" s="27">
        <v>1</v>
      </c>
      <c r="K50" s="27" t="s">
        <v>10</v>
      </c>
      <c r="L50" s="27" t="s">
        <v>10</v>
      </c>
      <c r="M50" s="1"/>
    </row>
    <row r="51" spans="1:13" ht="15" customHeight="1">
      <c r="A51" s="29" t="s">
        <v>53</v>
      </c>
      <c r="B51" s="27" t="s">
        <v>10</v>
      </c>
      <c r="C51" s="27" t="s">
        <v>10</v>
      </c>
      <c r="D51" s="27">
        <v>1</v>
      </c>
      <c r="E51" s="27" t="s">
        <v>10</v>
      </c>
      <c r="F51" s="27" t="s">
        <v>10</v>
      </c>
      <c r="G51" s="27" t="s">
        <v>10</v>
      </c>
      <c r="H51" s="27" t="s">
        <v>10</v>
      </c>
      <c r="I51" s="27" t="s">
        <v>10</v>
      </c>
      <c r="J51" s="27" t="s">
        <v>10</v>
      </c>
      <c r="K51" s="27" t="s">
        <v>10</v>
      </c>
      <c r="L51" s="27" t="s">
        <v>10</v>
      </c>
      <c r="M51" s="1"/>
    </row>
    <row r="52" spans="1:13" ht="15" customHeight="1">
      <c r="A52" s="29" t="s">
        <v>54</v>
      </c>
      <c r="B52" s="27" t="s">
        <v>10</v>
      </c>
      <c r="C52" s="27" t="s">
        <v>10</v>
      </c>
      <c r="D52" s="27">
        <v>1</v>
      </c>
      <c r="E52" s="27" t="s">
        <v>10</v>
      </c>
      <c r="F52" s="27" t="s">
        <v>10</v>
      </c>
      <c r="G52" s="27" t="s">
        <v>10</v>
      </c>
      <c r="H52" s="27" t="s">
        <v>10</v>
      </c>
      <c r="I52" s="27" t="s">
        <v>10</v>
      </c>
      <c r="J52" s="27" t="s">
        <v>10</v>
      </c>
      <c r="K52" s="27" t="s">
        <v>10</v>
      </c>
      <c r="L52" s="27" t="s">
        <v>10</v>
      </c>
      <c r="M52" s="1"/>
    </row>
    <row r="53" spans="1:13" ht="15" customHeight="1">
      <c r="A53" s="29" t="s">
        <v>92</v>
      </c>
      <c r="B53" s="27" t="s">
        <v>10</v>
      </c>
      <c r="C53" s="27" t="s">
        <v>10</v>
      </c>
      <c r="D53" s="27">
        <v>1</v>
      </c>
      <c r="E53" s="27" t="s">
        <v>10</v>
      </c>
      <c r="F53" s="27" t="s">
        <v>10</v>
      </c>
      <c r="G53" s="27" t="s">
        <v>10</v>
      </c>
      <c r="H53" s="27" t="s">
        <v>10</v>
      </c>
      <c r="I53" s="27" t="s">
        <v>10</v>
      </c>
      <c r="J53" s="27" t="s">
        <v>10</v>
      </c>
      <c r="K53" s="27" t="s">
        <v>10</v>
      </c>
      <c r="L53" s="27" t="s">
        <v>10</v>
      </c>
      <c r="M53" s="1"/>
    </row>
    <row r="54" spans="1:13" ht="15" customHeight="1">
      <c r="A54" s="29" t="s">
        <v>91</v>
      </c>
      <c r="B54" s="27" t="s">
        <v>10</v>
      </c>
      <c r="C54" s="27" t="s">
        <v>10</v>
      </c>
      <c r="D54" s="27">
        <v>1</v>
      </c>
      <c r="E54" s="27" t="s">
        <v>10</v>
      </c>
      <c r="F54" s="27" t="s">
        <v>10</v>
      </c>
      <c r="G54" s="27" t="s">
        <v>10</v>
      </c>
      <c r="H54" s="27" t="s">
        <v>10</v>
      </c>
      <c r="I54" s="27" t="s">
        <v>10</v>
      </c>
      <c r="J54" s="27">
        <v>1</v>
      </c>
      <c r="K54" s="27" t="s">
        <v>10</v>
      </c>
      <c r="L54" s="27" t="s">
        <v>10</v>
      </c>
      <c r="M54" s="1"/>
    </row>
    <row r="55" spans="1:13" ht="15" customHeight="1">
      <c r="A55" s="29" t="s">
        <v>90</v>
      </c>
      <c r="B55" s="27" t="s">
        <v>10</v>
      </c>
      <c r="C55" s="27" t="s">
        <v>10</v>
      </c>
      <c r="D55" s="27">
        <v>2</v>
      </c>
      <c r="E55" s="27" t="s">
        <v>10</v>
      </c>
      <c r="F55" s="27" t="s">
        <v>10</v>
      </c>
      <c r="G55" s="27">
        <v>1</v>
      </c>
      <c r="H55" s="27" t="s">
        <v>10</v>
      </c>
      <c r="I55" s="27" t="s">
        <v>10</v>
      </c>
      <c r="J55" s="27">
        <v>1</v>
      </c>
      <c r="K55" s="27" t="s">
        <v>10</v>
      </c>
      <c r="L55" s="27" t="s">
        <v>10</v>
      </c>
      <c r="M55" s="1"/>
    </row>
    <row r="56" spans="1:13" ht="12.75">
      <c r="A56" s="30" t="s">
        <v>55</v>
      </c>
      <c r="B56" s="27" t="s">
        <v>10</v>
      </c>
      <c r="C56" s="27" t="s">
        <v>10</v>
      </c>
      <c r="D56" s="27" t="s">
        <v>10</v>
      </c>
      <c r="E56" s="27" t="s">
        <v>10</v>
      </c>
      <c r="F56" s="27" t="s">
        <v>10</v>
      </c>
      <c r="G56" s="27">
        <v>2</v>
      </c>
      <c r="H56" s="27" t="s">
        <v>10</v>
      </c>
      <c r="I56" s="27" t="s">
        <v>10</v>
      </c>
      <c r="J56" s="27" t="s">
        <v>10</v>
      </c>
      <c r="K56" s="27" t="s">
        <v>10</v>
      </c>
      <c r="L56" s="27" t="s">
        <v>10</v>
      </c>
      <c r="M56" s="1"/>
    </row>
    <row r="57" spans="1:13" ht="12.75">
      <c r="A57" s="65" t="s">
        <v>95</v>
      </c>
      <c r="B57" s="66" t="s">
        <v>10</v>
      </c>
      <c r="C57" s="66" t="s">
        <v>10</v>
      </c>
      <c r="D57" s="66" t="s">
        <v>10</v>
      </c>
      <c r="E57" s="66" t="s">
        <v>10</v>
      </c>
      <c r="F57" s="66" t="s">
        <v>10</v>
      </c>
      <c r="G57" s="66" t="s">
        <v>10</v>
      </c>
      <c r="H57" s="66" t="s">
        <v>10</v>
      </c>
      <c r="I57" s="66" t="s">
        <v>10</v>
      </c>
      <c r="J57" s="66">
        <v>1</v>
      </c>
      <c r="K57" s="66" t="s">
        <v>10</v>
      </c>
      <c r="L57" s="66" t="s">
        <v>10</v>
      </c>
      <c r="M57" s="1"/>
    </row>
    <row r="58" spans="1:13" ht="14.25">
      <c r="A58" s="67" t="s">
        <v>56</v>
      </c>
      <c r="B58" s="68">
        <f aca="true" t="shared" si="0" ref="B58:L58">SUM(B8:B57)</f>
        <v>4</v>
      </c>
      <c r="C58" s="68">
        <f t="shared" si="0"/>
        <v>10</v>
      </c>
      <c r="D58" s="68">
        <f t="shared" si="0"/>
        <v>83</v>
      </c>
      <c r="E58" s="68">
        <f t="shared" si="0"/>
        <v>4</v>
      </c>
      <c r="F58" s="68">
        <f t="shared" si="0"/>
        <v>5</v>
      </c>
      <c r="G58" s="68">
        <f t="shared" si="0"/>
        <v>14</v>
      </c>
      <c r="H58" s="68">
        <f t="shared" si="0"/>
        <v>28</v>
      </c>
      <c r="I58" s="68">
        <f t="shared" si="0"/>
        <v>8</v>
      </c>
      <c r="J58" s="68">
        <f t="shared" si="0"/>
        <v>28</v>
      </c>
      <c r="K58" s="68">
        <f t="shared" si="0"/>
        <v>17</v>
      </c>
      <c r="L58" s="68">
        <f t="shared" si="0"/>
        <v>15</v>
      </c>
      <c r="M58" s="1"/>
    </row>
    <row r="60" spans="2:12" ht="12.7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5" ht="12.75">
      <c r="L65" s="71"/>
    </row>
    <row r="67" ht="12.75">
      <c r="L67" s="70"/>
    </row>
  </sheetData>
  <sheetProtection selectLockedCells="1" selectUnlockedCells="1"/>
  <mergeCells count="15">
    <mergeCell ref="H6:H7"/>
    <mergeCell ref="I6:I7"/>
    <mergeCell ref="J6:J7"/>
    <mergeCell ref="K6:K7"/>
    <mergeCell ref="L6:L7"/>
    <mergeCell ref="A2:L2"/>
    <mergeCell ref="A3:L3"/>
    <mergeCell ref="A5:A7"/>
    <mergeCell ref="B6:B7"/>
    <mergeCell ref="C6:C7"/>
    <mergeCell ref="D6:D7"/>
    <mergeCell ref="F6:F7"/>
    <mergeCell ref="B5:L5"/>
    <mergeCell ref="E6:E7"/>
    <mergeCell ref="G6:G7"/>
  </mergeCells>
  <printOptions horizontalCentered="1"/>
  <pageMargins left="0.7875" right="0.5902777777777778" top="0.7083333333333334" bottom="0.8270833333333333" header="0.5118055555555555" footer="0.5118055555555555"/>
  <pageSetup horizontalDpi="600" verticalDpi="600" orientation="portrait" scale="75"/>
  <headerFooter alignWithMargins="0">
    <oddFooter>&amp;L&amp;"Arial,Cursiva"Análisis accidentes temporada estival
DGTM Y 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Randolfo Pezo Cuevas</dc:creator>
  <cp:keywords/>
  <dc:description/>
  <cp:lastModifiedBy>TECMAR</cp:lastModifiedBy>
  <cp:lastPrinted>2023-06-14T19:46:06Z</cp:lastPrinted>
  <dcterms:created xsi:type="dcterms:W3CDTF">2019-06-03T14:53:15Z</dcterms:created>
  <dcterms:modified xsi:type="dcterms:W3CDTF">2023-06-28T20:36:02Z</dcterms:modified>
  <cp:category/>
  <cp:version/>
  <cp:contentType/>
  <cp:contentStatus/>
</cp:coreProperties>
</file>